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8_{5381B301-30E2-4291-9C87-8E5199109E47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7" i="1"/>
  <c r="I5" i="1"/>
  <c r="I3" i="1"/>
  <c r="I2" i="1" l="1"/>
  <c r="I4" i="1"/>
  <c r="I6" i="1"/>
  <c r="I8" i="1"/>
</calcChain>
</file>

<file path=xl/sharedStrings.xml><?xml version="1.0" encoding="utf-8"?>
<sst xmlns="http://schemas.openxmlformats.org/spreadsheetml/2006/main" count="93" uniqueCount="34">
  <si>
    <t>衛部醫器輸字第034728號</t>
  </si>
  <si>
    <t>Xi</t>
  </si>
  <si>
    <t>衛部醫器輸字第034574號</t>
  </si>
  <si>
    <t>支</t>
  </si>
  <si>
    <t>14次</t>
  </si>
  <si>
    <t>18次</t>
  </si>
  <si>
    <t>眼鏡蛇抓取鉗</t>
  </si>
  <si>
    <t>Cobra Grasper           </t>
  </si>
  <si>
    <t>迷你雙極電燒</t>
  </si>
  <si>
    <t>Micro Bipolar Forceps</t>
  </si>
  <si>
    <t>長型鉗子</t>
  </si>
  <si>
    <t>Long Tip Forceps</t>
  </si>
  <si>
    <t>100次</t>
  </si>
  <si>
    <t>da Vinci Xi 血管鉗</t>
  </si>
  <si>
    <t>da Vinci Xi Small Clip Applier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</si>
  <si>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</si>
  <si>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</si>
  <si>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</si>
  <si>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</si>
  <si>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</si>
  <si>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</si>
  <si>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</si>
  <si>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</si>
  <si>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</si>
  <si>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臺北榮民總醫院</t>
  </si>
  <si>
    <t>資材碼</t>
  </si>
  <si>
    <t>Contract#</t>
  </si>
  <si>
    <t>Contract Start Date</t>
  </si>
  <si>
    <t>Contract End Date</t>
  </si>
  <si>
    <r>
      <t>衛部醫器輸字第</t>
    </r>
    <r>
      <rPr>
        <sz val="10"/>
        <color rgb="FFFF0000"/>
        <rFont val="Calibri"/>
        <family val="2"/>
      </rPr>
      <t>035164</t>
    </r>
    <r>
      <rPr>
        <sz val="10"/>
        <color rgb="FFFF0000"/>
        <rFont val="微軟正黑體"/>
        <family val="2"/>
        <charset val="136"/>
      </rPr>
      <t>號</t>
    </r>
    <phoneticPr fontId="4" type="noConversion"/>
  </si>
  <si>
    <t>140029Q</t>
  </si>
  <si>
    <t>2025/2/27</t>
  </si>
  <si>
    <t>2027/2/26</t>
  </si>
  <si>
    <t>140029Q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</si>
</sst>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charset val="136"/>
    </font>
    <font>
      <sz val="9"/>
      <name val="新細明體"/>
      <family val="2"/>
      <charset val="136"/>
      <scheme val="minor"/>
    </font>
    <font>
      <sz val="10"/>
      <color rgb="FFFF0000"/>
      <name val="Calibri"/>
      <family val="2"/>
    </font>
    <font>
      <sz val="10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17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176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9"/>
  <sheetViews>
    <sheetView tabSelected="1" workbookViewId="0">
      <selection activeCell="K2" sqref="K2"/>
    </sheetView>
  </sheetViews>
  <sheetFormatPr defaultColWidth="49.875" defaultRowHeight="12.75" x14ac:dyDescent="0.2"/>
  <cols>
    <col min="1" max="1" width="12" style="4" bestFit="1" customWidth="1"/>
    <col min="2" max="2" width="15.625" style="3" bestFit="1" customWidth="1"/>
    <col min="3" max="3" width="8.375" style="10" bestFit="1" customWidth="1"/>
    <col min="4" max="4" width="39.75" style="4" bestFit="1" customWidth="1"/>
    <col min="5" max="5" width="34.375" style="4" bestFit="1" customWidth="1"/>
    <col min="6" max="6" width="5.75" style="4" bestFit="1" customWidth="1"/>
    <col min="7" max="7" width="7.625" style="4" customWidth="1"/>
    <col min="8" max="8" width="21" style="4" bestFit="1" customWidth="1"/>
    <col min="9" max="9" width="10.625" style="3" bestFit="1" customWidth="1"/>
    <col min="10" max="10" width="12.25" style="7" bestFit="1" customWidth="1"/>
    <col min="11" max="11" width="11.5" style="3" bestFit="1" customWidth="1"/>
    <col min="12" max="12" width="10.375" style="8" bestFit="1" customWidth="1"/>
    <col min="13" max="13" width="9.625" style="8" bestFit="1" customWidth="1"/>
    <col min="14" max="16384" width="49.875" style="3"/>
  </cols>
  <sheetData>
    <row r="1" spans="1:13" ht="38.25" x14ac:dyDescent="0.2">
      <c r="A1" s="1" t="s">
        <v>23</v>
      </c>
      <c r="B1" s="2" t="s">
        <v>22</v>
      </c>
      <c r="C1" s="9" t="s">
        <v>21</v>
      </c>
      <c r="D1" s="1" t="s">
        <v>20</v>
      </c>
      <c r="E1" s="1" t="s">
        <v>19</v>
      </c>
      <c r="F1" s="1" t="s">
        <v>18</v>
      </c>
      <c r="G1" s="1" t="s">
        <v>17</v>
      </c>
      <c r="H1" s="2" t="s">
        <v>16</v>
      </c>
      <c r="I1" s="2" t="s">
        <v>15</v>
      </c>
      <c r="J1" s="6" t="s">
        <v>25</v>
      </c>
      <c r="K1" s="2" t="s">
        <v>26</v>
      </c>
      <c r="L1" s="5" t="s">
        <v>27</v>
      </c>
      <c r="M1" s="5" t="s">
        <v>28</v>
      </c>
    </row>
    <row r="2" spans="1:13" s="16" customFormat="1" x14ac:dyDescent="0.2">
      <c r="A2" s="1" t="s">
        <v>1</v>
      </c>
      <c r="B2" s="1" t="s">
        <v>24</v>
      </c>
      <c r="C2" s="9">
        <v>470401</v>
      </c>
      <c r="D2" s="1" t="s">
        <v>14</v>
      </c>
      <c r="E2" s="1" t="s">
        <v>13</v>
      </c>
      <c r="F2" s="1" t="s">
        <v>3</v>
      </c>
      <c r="G2" s="1" t="s">
        <v>12</v>
      </c>
      <c r="H2" s="1" t="s">
        <v>0</v>
      </c>
      <c r="I2" s="2" t="str">
        <f t="shared" ref="I2:I9" si="0">MID(H2,FIND("第",H2)+1,FIND("號",H2)-1-FIND("第",H2))</f>
        <v>034728</v>
      </c>
      <c r="J2" s="6">
        <v>651512240405</v>
      </c>
      <c r="K2" s="11" t="s">
        <v>33</v>
      </c>
      <c r="L2" s="12" t="s">
        <v>31</v>
      </c>
      <c r="M2" s="12" t="s">
        <v>32</v>
      </c>
    </row>
    <row r="3" spans="1:13" ht="13.5" x14ac:dyDescent="0.2">
      <c r="A3" s="14" t="s">
        <v>1</v>
      </c>
      <c r="B3" s="14" t="s">
        <v>24</v>
      </c>
      <c r="C3" s="15">
        <v>470401</v>
      </c>
      <c r="D3" s="14" t="s">
        <v>14</v>
      </c>
      <c r="E3" s="14" t="s">
        <v>13</v>
      </c>
      <c r="F3" s="14" t="s">
        <v>3</v>
      </c>
      <c r="G3" s="14" t="s">
        <v>12</v>
      </c>
      <c r="H3" s="17" t="s">
        <v>29</v>
      </c>
      <c r="I3" s="11" t="str">
        <f t="shared" si="0"/>
        <v>035164</v>
      </c>
      <c r="J3" s="13">
        <v>651512240451</v>
      </c>
      <c r="K3" s="11" t="s">
        <v>30</v>
      </c>
      <c r="L3" s="12" t="s">
        <v>31</v>
      </c>
      <c r="M3" s="12" t="s">
        <v>32</v>
      </c>
    </row>
    <row r="4" spans="1:13" x14ac:dyDescent="0.2">
      <c r="A4" s="1" t="s">
        <v>1</v>
      </c>
      <c r="B4" s="1" t="s">
        <v>24</v>
      </c>
      <c r="C4" s="9">
        <v>471048</v>
      </c>
      <c r="D4" s="1" t="s">
        <v>11</v>
      </c>
      <c r="E4" s="1" t="s">
        <v>10</v>
      </c>
      <c r="F4" s="1" t="s">
        <v>3</v>
      </c>
      <c r="G4" s="1" t="s">
        <v>5</v>
      </c>
      <c r="H4" s="1" t="s">
        <v>2</v>
      </c>
      <c r="I4" s="2" t="str">
        <f t="shared" si="0"/>
        <v>034574</v>
      </c>
      <c r="J4" s="6">
        <v>651512240407</v>
      </c>
      <c r="K4" s="11" t="s">
        <v>30</v>
      </c>
      <c r="L4" s="12" t="s">
        <v>31</v>
      </c>
      <c r="M4" s="12" t="s">
        <v>32</v>
      </c>
    </row>
    <row r="5" spans="1:13" s="16" customFormat="1" ht="13.5" x14ac:dyDescent="0.2">
      <c r="A5" s="14" t="s">
        <v>1</v>
      </c>
      <c r="B5" s="14" t="s">
        <v>24</v>
      </c>
      <c r="C5" s="15">
        <v>471048</v>
      </c>
      <c r="D5" s="14" t="s">
        <v>11</v>
      </c>
      <c r="E5" s="14" t="s">
        <v>10</v>
      </c>
      <c r="F5" s="14" t="s">
        <v>3</v>
      </c>
      <c r="G5" s="14" t="s">
        <v>5</v>
      </c>
      <c r="H5" s="17" t="s">
        <v>29</v>
      </c>
      <c r="I5" s="11" t="str">
        <f t="shared" si="0"/>
        <v>035164</v>
      </c>
      <c r="J5" s="13">
        <v>651512240452</v>
      </c>
      <c r="K5" s="11" t="s">
        <v>30</v>
      </c>
      <c r="L5" s="12" t="s">
        <v>31</v>
      </c>
      <c r="M5" s="12" t="s">
        <v>32</v>
      </c>
    </row>
    <row r="6" spans="1:13" x14ac:dyDescent="0.2">
      <c r="A6" s="1" t="s">
        <v>1</v>
      </c>
      <c r="B6" s="1" t="s">
        <v>24</v>
      </c>
      <c r="C6" s="9">
        <v>471171</v>
      </c>
      <c r="D6" s="1" t="s">
        <v>9</v>
      </c>
      <c r="E6" s="1" t="s">
        <v>8</v>
      </c>
      <c r="F6" s="1" t="s">
        <v>3</v>
      </c>
      <c r="G6" s="1" t="s">
        <v>4</v>
      </c>
      <c r="H6" s="1" t="s">
        <v>2</v>
      </c>
      <c r="I6" s="2" t="str">
        <f t="shared" si="0"/>
        <v>034574</v>
      </c>
      <c r="J6" s="6">
        <v>651512240410</v>
      </c>
      <c r="K6" s="11" t="s">
        <v>30</v>
      </c>
      <c r="L6" s="12" t="s">
        <v>31</v>
      </c>
      <c r="M6" s="12" t="s">
        <v>32</v>
      </c>
    </row>
    <row r="7" spans="1:13" s="16" customFormat="1" ht="13.5" x14ac:dyDescent="0.2">
      <c r="A7" s="14" t="s">
        <v>1</v>
      </c>
      <c r="B7" s="14" t="s">
        <v>24</v>
      </c>
      <c r="C7" s="15">
        <v>471171</v>
      </c>
      <c r="D7" s="14" t="s">
        <v>9</v>
      </c>
      <c r="E7" s="14" t="s">
        <v>8</v>
      </c>
      <c r="F7" s="14" t="s">
        <v>3</v>
      </c>
      <c r="G7" s="14" t="s">
        <v>4</v>
      </c>
      <c r="H7" s="17" t="s">
        <v>29</v>
      </c>
      <c r="I7" s="11" t="str">
        <f t="shared" si="0"/>
        <v>035164</v>
      </c>
      <c r="J7" s="13">
        <v>651512240453</v>
      </c>
      <c r="K7" s="11" t="s">
        <v>30</v>
      </c>
      <c r="L7" s="12" t="s">
        <v>31</v>
      </c>
      <c r="M7" s="12" t="s">
        <v>32</v>
      </c>
    </row>
    <row r="8" spans="1:13" x14ac:dyDescent="0.2">
      <c r="A8" s="1" t="s">
        <v>1</v>
      </c>
      <c r="B8" s="1" t="s">
        <v>24</v>
      </c>
      <c r="C8" s="9">
        <v>471190</v>
      </c>
      <c r="D8" s="1" t="s">
        <v>7</v>
      </c>
      <c r="E8" s="1" t="s">
        <v>6</v>
      </c>
      <c r="F8" s="1" t="s">
        <v>3</v>
      </c>
      <c r="G8" s="1" t="s">
        <v>5</v>
      </c>
      <c r="H8" s="1" t="s">
        <v>2</v>
      </c>
      <c r="I8" s="2" t="str">
        <f t="shared" si="0"/>
        <v>034574</v>
      </c>
      <c r="J8" s="6">
        <v>651512240412</v>
      </c>
      <c r="K8" s="11" t="s">
        <v>30</v>
      </c>
      <c r="L8" s="12" t="s">
        <v>31</v>
      </c>
      <c r="M8" s="12" t="s">
        <v>32</v>
      </c>
    </row>
    <row r="9" spans="1:13" ht="13.5" x14ac:dyDescent="0.2">
      <c r="A9" s="14" t="s">
        <v>1</v>
      </c>
      <c r="B9" s="14" t="s">
        <v>24</v>
      </c>
      <c r="C9" s="15">
        <v>471190</v>
      </c>
      <c r="D9" s="14" t="s">
        <v>7</v>
      </c>
      <c r="E9" s="14" t="s">
        <v>6</v>
      </c>
      <c r="F9" s="14" t="s">
        <v>3</v>
      </c>
      <c r="G9" s="14" t="s">
        <v>5</v>
      </c>
      <c r="H9" s="17" t="s">
        <v>29</v>
      </c>
      <c r="I9" s="11" t="str">
        <f t="shared" si="0"/>
        <v>035164</v>
      </c>
      <c r="J9" s="13">
        <v>651512240454</v>
      </c>
      <c r="K9" s="11" t="s">
        <v>30</v>
      </c>
      <c r="L9" s="12" t="s">
        <v>31</v>
      </c>
      <c r="M9" s="12" t="s">
        <v>32</v>
      </c>
    </row>
  </sheetData>
  <autoFilter ref="A1:M9" xr:uid="{954EDE06-E86F-43A1-A07D-8FBD13700649}"/>
  <sortState xmlns:xlrd2="http://schemas.microsoft.com/office/spreadsheetml/2017/richdata2" ref="A2:M9">
    <sortCondition ref="K2:K9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2025-03-31T12:34:26Z</dcterms:modified>
</cp:coreProperties>
</file>