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Tang\Desktop\客戶合約內容\客戶合約內容\北區\"/>
    </mc:Choice>
  </mc:AlternateContent>
  <xr:revisionPtr revIDLastSave="0" documentId="8_{AD639133-F06C-4F90-AA8C-8ABB2489AA10}" xr6:coauthVersionLast="47" xr6:coauthVersionMax="47" xr10:uidLastSave="{00000000-0000-0000-0000-000000000000}"/>
  <bookViews>
    <workbookView xWindow="-120" yWindow="-120" windowWidth="29040" windowHeight="15840" xr2:uid="{3D36CD08-AFFE-4084-B82D-80F9DFFCCAB1}"/>
  </bookViews>
  <sheets>
    <sheet name="工作表2" sheetId="1" r:id="rId1"/>
  </sheets>
  <definedNames>
    <definedName name="_xlnm._FilterDatabase" localSheetId="0" hidden="1">工作表2!$A$1:$M$21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G17" i="1"/>
  <c r="F17" i="1"/>
  <c r="E17" i="1"/>
  <c r="D17" i="1"/>
  <c r="C17" i="1"/>
  <c r="A17" i="1"/>
  <c r="G15" i="1"/>
  <c r="F15" i="1"/>
  <c r="E15" i="1"/>
  <c r="D15" i="1"/>
  <c r="C15" i="1"/>
  <c r="A15" i="1"/>
  <c r="G13" i="1"/>
  <c r="F13" i="1"/>
  <c r="E13" i="1"/>
  <c r="D13" i="1"/>
  <c r="C13" i="1"/>
  <c r="A13" i="1"/>
  <c r="G11" i="1"/>
  <c r="F11" i="1"/>
  <c r="E11" i="1"/>
  <c r="D11" i="1"/>
  <c r="C11" i="1"/>
  <c r="A11" i="1"/>
  <c r="G9" i="1"/>
  <c r="F9" i="1"/>
  <c r="E9" i="1"/>
  <c r="D9" i="1"/>
  <c r="C9" i="1"/>
  <c r="A9" i="1"/>
  <c r="G7" i="1"/>
  <c r="F7" i="1"/>
  <c r="E7" i="1"/>
  <c r="D7" i="1"/>
  <c r="C7" i="1"/>
  <c r="A7" i="1"/>
  <c r="G5" i="1"/>
  <c r="F5" i="1"/>
  <c r="E5" i="1"/>
  <c r="D5" i="1"/>
  <c r="C5" i="1"/>
  <c r="A5" i="1"/>
  <c r="G3" i="1"/>
  <c r="F3" i="1"/>
  <c r="E3" i="1"/>
  <c r="D3" i="1"/>
  <c r="C3" i="1"/>
  <c r="A3" i="1"/>
</calcChain>
</file>

<file path=xl/sharedStrings.xml><?xml version="1.0" encoding="utf-8"?>
<sst xmlns="http://schemas.openxmlformats.org/spreadsheetml/2006/main" count="182" uniqueCount="58">
  <si>
    <t>衛部醫器輸字第033010號</t>
  </si>
  <si>
    <t>12支</t>
  </si>
  <si>
    <t>盒</t>
  </si>
  <si>
    <t>修縫60縫合釘 2.5 白, 6排</t>
  </si>
  <si>
    <t>Reload, SureForm 60, 2.5 White, 6-Row</t>
  </si>
  <si>
    <t>48360W</t>
  </si>
  <si>
    <t>Xi</t>
  </si>
  <si>
    <t>修縫60縫合釘 4.6 黑, 6排</t>
  </si>
  <si>
    <t>Reload, SureForm 60, 4.6 Black, 6-Row</t>
  </si>
  <si>
    <t>48360T</t>
  </si>
  <si>
    <t>修縫60縫合釘 4.3 綠, 6排</t>
  </si>
  <si>
    <t>Reload, SureForm 60, 4.3 Green, 6-Row</t>
  </si>
  <si>
    <t>48360G</t>
  </si>
  <si>
    <t>修縫60縫合釘 3.5 藍, 6排</t>
  </si>
  <si>
    <t>Reload, SureForm 60, 3.5 Blue, 6-Row</t>
  </si>
  <si>
    <t>48360B</t>
  </si>
  <si>
    <t>6支</t>
  </si>
  <si>
    <t>修縫60縫合器</t>
  </si>
  <si>
    <t>Stapler, SureForm 60</t>
  </si>
  <si>
    <t>衛部醫器輸字第033364號</t>
  </si>
  <si>
    <t>修縫45縫合釘 2.5 白, 6排</t>
  </si>
  <si>
    <t>Reload, SureForm 45, 2.5 White, 6-Row</t>
  </si>
  <si>
    <t>48345W</t>
  </si>
  <si>
    <t>修縫45縫合釘 4.6 黑, 6排</t>
  </si>
  <si>
    <t>Reload, SureForm 45, 4.6 Black, 6-Row</t>
  </si>
  <si>
    <t>48345T</t>
  </si>
  <si>
    <t>修縫45縫合釘 2.0 灰, 6排</t>
  </si>
  <si>
    <t>Reload, SureForm 45, 2.0 Gray, 6-Row</t>
  </si>
  <si>
    <t>48345M</t>
  </si>
  <si>
    <t>修縫45縫合釘 4.3 綠, 6排</t>
  </si>
  <si>
    <t>Reload, SureForm 45, 4.3 Green, 6-Row</t>
  </si>
  <si>
    <t>48345G</t>
  </si>
  <si>
    <t>修縫45縫合釘 3.5 藍, 6排</t>
  </si>
  <si>
    <t>Reload, SureForm 45, 3.5 Blue, 6-Row</t>
  </si>
  <si>
    <t>48345B</t>
  </si>
  <si>
    <t>修縫45彎曲尖端縫合器</t>
  </si>
  <si>
    <t>Stapler, SureForm 45 Curved-Tip</t>
  </si>
  <si>
    <t>修縫45縫合器</t>
  </si>
  <si>
    <t>Stapler, SureForm 45</t>
  </si>
  <si>
    <t>License#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</si>
  <si>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</si>
  <si>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</si>
  <si>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</si>
  <si>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</si>
  <si>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</si>
  <si>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</si>
  <si>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</si>
  <si>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</si>
  <si>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臺北榮民總醫院</t>
  </si>
  <si>
    <t>資材碼</t>
  </si>
  <si>
    <t>Contract#</t>
  </si>
  <si>
    <t>Contract Start Date</t>
  </si>
  <si>
    <t>Contract End Date</t>
  </si>
  <si>
    <r>
      <t>衛部醫器輸字第</t>
    </r>
    <r>
      <rPr>
        <sz val="10"/>
        <color rgb="FFFF0000"/>
        <rFont val="Calibri"/>
        <family val="2"/>
      </rPr>
      <t>035164</t>
    </r>
    <r>
      <rPr>
        <sz val="10"/>
        <color rgb="FFFF0000"/>
        <rFont val="微軟正黑體"/>
        <family val="2"/>
        <charset val="136"/>
      </rPr>
      <t>號</t>
    </r>
    <phoneticPr fontId="4" type="noConversion"/>
  </si>
  <si>
    <t>2024/11/29</t>
  </si>
  <si>
    <t>130563J</t>
  </si>
  <si>
    <t>2026/11/28</t>
  </si>
  <si>
    <t>130563J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</si>
</sst>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7" x14ac:knownFonts="1">
    <font>
      <sz val="12"/>
      <color theme="1"/>
      <name val="新細明體"/>
      <family val="2"/>
      <charset val="136"/>
      <scheme val="minor"/>
    </font>
    <font>
      <sz val="10"/>
      <color theme="1"/>
      <name val="Calibri"/>
      <family val="2"/>
    </font>
    <font>
      <sz val="12"/>
      <name val="新細明體"/>
      <family val="1"/>
      <charset val="136"/>
    </font>
    <font>
      <sz val="10"/>
      <color theme="1"/>
      <name val="Calibri"/>
      <family val="2"/>
      <charset val="136"/>
    </font>
    <font>
      <sz val="9"/>
      <name val="新細明體"/>
      <family val="2"/>
      <charset val="136"/>
      <scheme val="minor"/>
    </font>
    <font>
      <sz val="10"/>
      <color rgb="FFFF0000"/>
      <name val="Calibri"/>
      <family val="2"/>
    </font>
    <font>
      <sz val="10"/>
      <color rgb="FFFF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176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/>
    <xf numFmtId="176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vertical="center" wrapText="1"/>
    </xf>
  </cellXfs>
  <cellStyles count="2">
    <cellStyle name="一般" xfId="0" builtinId="0"/>
    <cellStyle name="一般 2" xfId="1" xr:uid="{18D73325-375F-4A73-A1BE-01A8B844D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DE06-E86F-43A1-A07D-8FBD13700649}">
  <dimension ref="A1:M21"/>
  <sheetViews>
    <sheetView tabSelected="1" workbookViewId="0">
      <selection activeCell="K2" sqref="K2"/>
    </sheetView>
  </sheetViews>
  <sheetFormatPr defaultColWidth="49.875" defaultRowHeight="12.75" x14ac:dyDescent="0.2"/>
  <cols>
    <col min="1" max="1" width="12" style="4" bestFit="1" customWidth="1"/>
    <col min="2" max="2" width="15.625" style="3" bestFit="1" customWidth="1"/>
    <col min="3" max="3" width="8.375" style="10" bestFit="1" customWidth="1"/>
    <col min="4" max="4" width="39.75" style="4" bestFit="1" customWidth="1"/>
    <col min="5" max="5" width="34.375" style="4" bestFit="1" customWidth="1"/>
    <col min="6" max="6" width="5.75" style="4" bestFit="1" customWidth="1"/>
    <col min="7" max="7" width="7.625" style="4" customWidth="1"/>
    <col min="8" max="8" width="21" style="4" bestFit="1" customWidth="1"/>
    <col min="9" max="9" width="10.625" style="3" bestFit="1" customWidth="1"/>
    <col min="10" max="10" width="12.25" style="7" bestFit="1" customWidth="1"/>
    <col min="11" max="11" width="11.5" style="3" bestFit="1" customWidth="1"/>
    <col min="12" max="12" width="10.375" style="8" bestFit="1" customWidth="1"/>
    <col min="13" max="13" width="9.625" style="8" bestFit="1" customWidth="1"/>
    <col min="14" max="16384" width="49.875" style="3"/>
  </cols>
  <sheetData>
    <row r="1" spans="1:13" ht="38.25" x14ac:dyDescent="0.2">
      <c r="A1" s="1" t="s">
        <v>47</v>
      </c>
      <c r="B1" s="2" t="s">
        <v>46</v>
      </c>
      <c r="C1" s="9" t="s">
        <v>45</v>
      </c>
      <c r="D1" s="1" t="s">
        <v>44</v>
      </c>
      <c r="E1" s="1" t="s">
        <v>43</v>
      </c>
      <c r="F1" s="1" t="s">
        <v>42</v>
      </c>
      <c r="G1" s="1" t="s">
        <v>41</v>
      </c>
      <c r="H1" s="2" t="s">
        <v>40</v>
      </c>
      <c r="I1" s="2" t="s">
        <v>39</v>
      </c>
      <c r="J1" s="6" t="s">
        <v>49</v>
      </c>
      <c r="K1" s="2" t="s">
        <v>50</v>
      </c>
      <c r="L1" s="5" t="s">
        <v>51</v>
      </c>
      <c r="M1" s="5" t="s">
        <v>52</v>
      </c>
    </row>
    <row r="2" spans="1:13" x14ac:dyDescent="0.2">
      <c r="A2" s="1" t="s">
        <v>6</v>
      </c>
      <c r="B2" s="1" t="s">
        <v>48</v>
      </c>
      <c r="C2" s="9">
        <v>480445</v>
      </c>
      <c r="D2" s="1" t="s">
        <v>38</v>
      </c>
      <c r="E2" s="1" t="s">
        <v>37</v>
      </c>
      <c r="F2" s="1" t="s">
        <v>2</v>
      </c>
      <c r="G2" s="1" t="s">
        <v>16</v>
      </c>
      <c r="H2" s="1" t="s">
        <v>19</v>
      </c>
      <c r="I2" s="2" t="str">
        <f t="shared" ref="I2:I21" si="0">MID(H2,FIND("第",H2)+1,FIND("號",H2)-1-FIND("第",H2))</f>
        <v>033364</v>
      </c>
      <c r="J2" s="6">
        <v>651512240419</v>
      </c>
      <c r="K2" s="11" t="s">
        <v>57</v>
      </c>
      <c r="L2" s="12" t="s">
        <v>54</v>
      </c>
      <c r="M2" s="12" t="s">
        <v>56</v>
      </c>
    </row>
    <row r="3" spans="1:13" ht="13.5" x14ac:dyDescent="0.2">
      <c r="A3" s="1" t="str">
        <f>A2</f>
        <v>Xi</v>
      </c>
      <c r="B3" s="1" t="s">
        <v>48</v>
      </c>
      <c r="C3" s="9">
        <f>C2</f>
        <v>480445</v>
      </c>
      <c r="D3" s="1" t="str">
        <f>D2</f>
        <v>Stapler, SureForm 45</v>
      </c>
      <c r="E3" s="1" t="str">
        <f>E2</f>
        <v>修縫45縫合器</v>
      </c>
      <c r="F3" s="1" t="str">
        <f>F2</f>
        <v>盒</v>
      </c>
      <c r="G3" s="1" t="str">
        <f>G2</f>
        <v>6支</v>
      </c>
      <c r="H3" s="15" t="s">
        <v>53</v>
      </c>
      <c r="I3" s="11" t="str">
        <f t="shared" si="0"/>
        <v>035164</v>
      </c>
      <c r="J3" s="13">
        <v>651512240443</v>
      </c>
      <c r="K3" s="11" t="s">
        <v>55</v>
      </c>
      <c r="L3" s="12" t="s">
        <v>54</v>
      </c>
      <c r="M3" s="12" t="s">
        <v>56</v>
      </c>
    </row>
    <row r="4" spans="1:13" x14ac:dyDescent="0.2">
      <c r="A4" s="1" t="s">
        <v>6</v>
      </c>
      <c r="B4" s="1" t="s">
        <v>48</v>
      </c>
      <c r="C4" s="9">
        <v>480545</v>
      </c>
      <c r="D4" s="1" t="s">
        <v>36</v>
      </c>
      <c r="E4" s="1" t="s">
        <v>35</v>
      </c>
      <c r="F4" s="1" t="s">
        <v>2</v>
      </c>
      <c r="G4" s="1" t="s">
        <v>16</v>
      </c>
      <c r="H4" s="1" t="s">
        <v>19</v>
      </c>
      <c r="I4" s="2" t="str">
        <f t="shared" si="0"/>
        <v>033364</v>
      </c>
      <c r="J4" s="6">
        <v>651512240421</v>
      </c>
      <c r="K4" s="11" t="s">
        <v>55</v>
      </c>
      <c r="L4" s="12" t="s">
        <v>54</v>
      </c>
      <c r="M4" s="12" t="s">
        <v>56</v>
      </c>
    </row>
    <row r="5" spans="1:13" ht="13.5" x14ac:dyDescent="0.2">
      <c r="A5" s="1" t="str">
        <f>A4</f>
        <v>Xi</v>
      </c>
      <c r="B5" s="1" t="s">
        <v>48</v>
      </c>
      <c r="C5" s="9">
        <f>C4</f>
        <v>480545</v>
      </c>
      <c r="D5" s="1" t="str">
        <f>D4</f>
        <v>Stapler, SureForm 45 Curved-Tip</v>
      </c>
      <c r="E5" s="1" t="str">
        <f>E4</f>
        <v>修縫45彎曲尖端縫合器</v>
      </c>
      <c r="F5" s="1" t="str">
        <f>F4</f>
        <v>盒</v>
      </c>
      <c r="G5" s="1" t="str">
        <f>G4</f>
        <v>6支</v>
      </c>
      <c r="H5" s="15" t="s">
        <v>53</v>
      </c>
      <c r="I5" s="11" t="str">
        <f t="shared" si="0"/>
        <v>035164</v>
      </c>
      <c r="J5" s="13">
        <v>651512240444</v>
      </c>
      <c r="K5" s="11" t="s">
        <v>55</v>
      </c>
      <c r="L5" s="12" t="s">
        <v>54</v>
      </c>
      <c r="M5" s="12" t="s">
        <v>56</v>
      </c>
    </row>
    <row r="6" spans="1:13" s="14" customFormat="1" x14ac:dyDescent="0.2">
      <c r="A6" s="1" t="s">
        <v>6</v>
      </c>
      <c r="B6" s="1" t="s">
        <v>48</v>
      </c>
      <c r="C6" s="9" t="s">
        <v>34</v>
      </c>
      <c r="D6" s="1" t="s">
        <v>33</v>
      </c>
      <c r="E6" s="1" t="s">
        <v>32</v>
      </c>
      <c r="F6" s="1" t="s">
        <v>2</v>
      </c>
      <c r="G6" s="1" t="s">
        <v>1</v>
      </c>
      <c r="H6" s="1" t="s">
        <v>19</v>
      </c>
      <c r="I6" s="2" t="str">
        <f t="shared" si="0"/>
        <v>033364</v>
      </c>
      <c r="J6" s="6">
        <v>651512240427</v>
      </c>
      <c r="K6" s="11" t="s">
        <v>55</v>
      </c>
      <c r="L6" s="12" t="s">
        <v>54</v>
      </c>
      <c r="M6" s="12" t="s">
        <v>56</v>
      </c>
    </row>
    <row r="7" spans="1:13" ht="13.5" x14ac:dyDescent="0.2">
      <c r="A7" s="1" t="str">
        <f>A6</f>
        <v>Xi</v>
      </c>
      <c r="B7" s="1" t="s">
        <v>48</v>
      </c>
      <c r="C7" s="9" t="str">
        <f>C6</f>
        <v>48345B</v>
      </c>
      <c r="D7" s="1" t="str">
        <f>D6</f>
        <v>Reload, SureForm 45, 3.5 Blue, 6-Row</v>
      </c>
      <c r="E7" s="1" t="str">
        <f>E6</f>
        <v>修縫45縫合釘 3.5 藍, 6排</v>
      </c>
      <c r="F7" s="1" t="str">
        <f>F6</f>
        <v>盒</v>
      </c>
      <c r="G7" s="1" t="str">
        <f>G6</f>
        <v>12支</v>
      </c>
      <c r="H7" s="15" t="s">
        <v>53</v>
      </c>
      <c r="I7" s="11" t="str">
        <f t="shared" si="0"/>
        <v>035164</v>
      </c>
      <c r="J7" s="13">
        <v>651512240447</v>
      </c>
      <c r="K7" s="11" t="s">
        <v>55</v>
      </c>
      <c r="L7" s="12" t="s">
        <v>54</v>
      </c>
      <c r="M7" s="12" t="s">
        <v>56</v>
      </c>
    </row>
    <row r="8" spans="1:13" s="14" customFormat="1" x14ac:dyDescent="0.2">
      <c r="A8" s="1" t="s">
        <v>6</v>
      </c>
      <c r="B8" s="1" t="s">
        <v>48</v>
      </c>
      <c r="C8" s="9" t="s">
        <v>31</v>
      </c>
      <c r="D8" s="1" t="s">
        <v>30</v>
      </c>
      <c r="E8" s="1" t="s">
        <v>29</v>
      </c>
      <c r="F8" s="1" t="s">
        <v>2</v>
      </c>
      <c r="G8" s="1" t="s">
        <v>1</v>
      </c>
      <c r="H8" s="1" t="s">
        <v>19</v>
      </c>
      <c r="I8" s="2" t="str">
        <f t="shared" si="0"/>
        <v>033364</v>
      </c>
      <c r="J8" s="6">
        <v>651512240429</v>
      </c>
      <c r="K8" s="11" t="s">
        <v>55</v>
      </c>
      <c r="L8" s="12" t="s">
        <v>54</v>
      </c>
      <c r="M8" s="12" t="s">
        <v>56</v>
      </c>
    </row>
    <row r="9" spans="1:13" ht="13.5" x14ac:dyDescent="0.2">
      <c r="A9" s="1" t="str">
        <f>A8</f>
        <v>Xi</v>
      </c>
      <c r="B9" s="1" t="s">
        <v>48</v>
      </c>
      <c r="C9" s="9" t="str">
        <f>C8</f>
        <v>48345G</v>
      </c>
      <c r="D9" s="1" t="str">
        <f>D8</f>
        <v>Reload, SureForm 45, 4.3 Green, 6-Row</v>
      </c>
      <c r="E9" s="1" t="str">
        <f>E8</f>
        <v>修縫45縫合釘 4.3 綠, 6排</v>
      </c>
      <c r="F9" s="1" t="str">
        <f>F8</f>
        <v>盒</v>
      </c>
      <c r="G9" s="1" t="str">
        <f>G8</f>
        <v>12支</v>
      </c>
      <c r="H9" s="15" t="s">
        <v>53</v>
      </c>
      <c r="I9" s="11" t="str">
        <f t="shared" si="0"/>
        <v>035164</v>
      </c>
      <c r="J9" s="13">
        <v>651512240448</v>
      </c>
      <c r="K9" s="11" t="s">
        <v>55</v>
      </c>
      <c r="L9" s="12" t="s">
        <v>54</v>
      </c>
      <c r="M9" s="12" t="s">
        <v>56</v>
      </c>
    </row>
    <row r="10" spans="1:13" s="14" customFormat="1" x14ac:dyDescent="0.2">
      <c r="A10" s="1" t="s">
        <v>6</v>
      </c>
      <c r="B10" s="1" t="s">
        <v>48</v>
      </c>
      <c r="C10" s="9" t="s">
        <v>28</v>
      </c>
      <c r="D10" s="1" t="s">
        <v>27</v>
      </c>
      <c r="E10" s="1" t="s">
        <v>26</v>
      </c>
      <c r="F10" s="1" t="s">
        <v>2</v>
      </c>
      <c r="G10" s="1" t="s">
        <v>1</v>
      </c>
      <c r="H10" s="1" t="s">
        <v>19</v>
      </c>
      <c r="I10" s="2" t="str">
        <f t="shared" si="0"/>
        <v>033364</v>
      </c>
      <c r="J10" s="6">
        <v>651512240423</v>
      </c>
      <c r="K10" s="11" t="s">
        <v>55</v>
      </c>
      <c r="L10" s="12" t="s">
        <v>54</v>
      </c>
      <c r="M10" s="12" t="s">
        <v>56</v>
      </c>
    </row>
    <row r="11" spans="1:13" ht="13.5" x14ac:dyDescent="0.2">
      <c r="A11" s="1" t="str">
        <f>A10</f>
        <v>Xi</v>
      </c>
      <c r="B11" s="1" t="s">
        <v>48</v>
      </c>
      <c r="C11" s="9" t="str">
        <f>C10</f>
        <v>48345M</v>
      </c>
      <c r="D11" s="1" t="str">
        <f>D10</f>
        <v>Reload, SureForm 45, 2.0 Gray, 6-Row</v>
      </c>
      <c r="E11" s="1" t="str">
        <f>E10</f>
        <v>修縫45縫合釘 2.0 灰, 6排</v>
      </c>
      <c r="F11" s="1" t="str">
        <f>F10</f>
        <v>盒</v>
      </c>
      <c r="G11" s="1" t="str">
        <f>G10</f>
        <v>12支</v>
      </c>
      <c r="H11" s="15" t="s">
        <v>53</v>
      </c>
      <c r="I11" s="11" t="str">
        <f t="shared" si="0"/>
        <v>035164</v>
      </c>
      <c r="J11" s="13">
        <v>651512240445</v>
      </c>
      <c r="K11" s="11" t="s">
        <v>55</v>
      </c>
      <c r="L11" s="12" t="s">
        <v>54</v>
      </c>
      <c r="M11" s="12" t="s">
        <v>56</v>
      </c>
    </row>
    <row r="12" spans="1:13" s="14" customFormat="1" x14ac:dyDescent="0.2">
      <c r="A12" s="1" t="s">
        <v>6</v>
      </c>
      <c r="B12" s="1" t="s">
        <v>48</v>
      </c>
      <c r="C12" s="9" t="s">
        <v>25</v>
      </c>
      <c r="D12" s="1" t="s">
        <v>24</v>
      </c>
      <c r="E12" s="1" t="s">
        <v>23</v>
      </c>
      <c r="F12" s="1" t="s">
        <v>2</v>
      </c>
      <c r="G12" s="1" t="s">
        <v>1</v>
      </c>
      <c r="H12" s="1" t="s">
        <v>19</v>
      </c>
      <c r="I12" s="2" t="str">
        <f t="shared" si="0"/>
        <v>033364</v>
      </c>
      <c r="J12" s="6">
        <v>651512240431</v>
      </c>
      <c r="K12" s="11" t="s">
        <v>55</v>
      </c>
      <c r="L12" s="12" t="s">
        <v>54</v>
      </c>
      <c r="M12" s="12" t="s">
        <v>56</v>
      </c>
    </row>
    <row r="13" spans="1:13" ht="13.5" x14ac:dyDescent="0.2">
      <c r="A13" s="1" t="str">
        <f>A12</f>
        <v>Xi</v>
      </c>
      <c r="B13" s="1" t="s">
        <v>48</v>
      </c>
      <c r="C13" s="9" t="str">
        <f>C12</f>
        <v>48345T</v>
      </c>
      <c r="D13" s="1" t="str">
        <f>D12</f>
        <v>Reload, SureForm 45, 4.6 Black, 6-Row</v>
      </c>
      <c r="E13" s="1" t="str">
        <f>E12</f>
        <v>修縫45縫合釘 4.6 黑, 6排</v>
      </c>
      <c r="F13" s="1" t="str">
        <f>F12</f>
        <v>盒</v>
      </c>
      <c r="G13" s="1" t="str">
        <f>G12</f>
        <v>12支</v>
      </c>
      <c r="H13" s="15" t="s">
        <v>53</v>
      </c>
      <c r="I13" s="11" t="str">
        <f t="shared" si="0"/>
        <v>035164</v>
      </c>
      <c r="J13" s="13">
        <v>651512240449</v>
      </c>
      <c r="K13" s="11" t="s">
        <v>55</v>
      </c>
      <c r="L13" s="12" t="s">
        <v>54</v>
      </c>
      <c r="M13" s="12" t="s">
        <v>56</v>
      </c>
    </row>
    <row r="14" spans="1:13" s="14" customFormat="1" x14ac:dyDescent="0.2">
      <c r="A14" s="1" t="s">
        <v>6</v>
      </c>
      <c r="B14" s="1" t="s">
        <v>48</v>
      </c>
      <c r="C14" s="9" t="s">
        <v>22</v>
      </c>
      <c r="D14" s="1" t="s">
        <v>21</v>
      </c>
      <c r="E14" s="1" t="s">
        <v>20</v>
      </c>
      <c r="F14" s="1" t="s">
        <v>2</v>
      </c>
      <c r="G14" s="1" t="s">
        <v>1</v>
      </c>
      <c r="H14" s="1" t="s">
        <v>19</v>
      </c>
      <c r="I14" s="2" t="str">
        <f t="shared" si="0"/>
        <v>033364</v>
      </c>
      <c r="J14" s="6">
        <v>651512240425</v>
      </c>
      <c r="K14" s="11" t="s">
        <v>55</v>
      </c>
      <c r="L14" s="12" t="s">
        <v>54</v>
      </c>
      <c r="M14" s="12" t="s">
        <v>56</v>
      </c>
    </row>
    <row r="15" spans="1:13" ht="13.5" x14ac:dyDescent="0.2">
      <c r="A15" s="1" t="str">
        <f>A14</f>
        <v>Xi</v>
      </c>
      <c r="B15" s="1" t="s">
        <v>48</v>
      </c>
      <c r="C15" s="9" t="str">
        <f>C14</f>
        <v>48345W</v>
      </c>
      <c r="D15" s="1" t="str">
        <f>D14</f>
        <v>Reload, SureForm 45, 2.5 White, 6-Row</v>
      </c>
      <c r="E15" s="1" t="str">
        <f>E14</f>
        <v>修縫45縫合釘 2.5 白, 6排</v>
      </c>
      <c r="F15" s="1" t="str">
        <f>F14</f>
        <v>盒</v>
      </c>
      <c r="G15" s="1" t="str">
        <f>G14</f>
        <v>12支</v>
      </c>
      <c r="H15" s="15" t="s">
        <v>53</v>
      </c>
      <c r="I15" s="11" t="str">
        <f t="shared" si="0"/>
        <v>035164</v>
      </c>
      <c r="J15" s="13">
        <v>651512240446</v>
      </c>
      <c r="K15" s="11" t="s">
        <v>55</v>
      </c>
      <c r="L15" s="12" t="s">
        <v>54</v>
      </c>
      <c r="M15" s="12" t="s">
        <v>56</v>
      </c>
    </row>
    <row r="16" spans="1:13" s="14" customFormat="1" x14ac:dyDescent="0.2">
      <c r="A16" s="1" t="s">
        <v>6</v>
      </c>
      <c r="B16" s="1" t="s">
        <v>48</v>
      </c>
      <c r="C16" s="9">
        <v>480460</v>
      </c>
      <c r="D16" s="1" t="s">
        <v>18</v>
      </c>
      <c r="E16" s="1" t="s">
        <v>17</v>
      </c>
      <c r="F16" s="1" t="s">
        <v>2</v>
      </c>
      <c r="G16" s="1" t="s">
        <v>16</v>
      </c>
      <c r="H16" s="1" t="s">
        <v>0</v>
      </c>
      <c r="I16" s="2" t="str">
        <f t="shared" si="0"/>
        <v>033010</v>
      </c>
      <c r="J16" s="6">
        <v>651512240433</v>
      </c>
      <c r="K16" s="11" t="s">
        <v>55</v>
      </c>
      <c r="L16" s="12" t="s">
        <v>54</v>
      </c>
      <c r="M16" s="12" t="s">
        <v>56</v>
      </c>
    </row>
    <row r="17" spans="1:13" ht="13.5" x14ac:dyDescent="0.2">
      <c r="A17" s="1" t="str">
        <f>A16</f>
        <v>Xi</v>
      </c>
      <c r="B17" s="1" t="s">
        <v>48</v>
      </c>
      <c r="C17" s="9">
        <f>C16</f>
        <v>480460</v>
      </c>
      <c r="D17" s="1" t="str">
        <f>D16</f>
        <v>Stapler, SureForm 60</v>
      </c>
      <c r="E17" s="1" t="str">
        <f>E16</f>
        <v>修縫60縫合器</v>
      </c>
      <c r="F17" s="1" t="str">
        <f>F16</f>
        <v>盒</v>
      </c>
      <c r="G17" s="1" t="str">
        <f>G16</f>
        <v>6支</v>
      </c>
      <c r="H17" s="15" t="s">
        <v>53</v>
      </c>
      <c r="I17" s="11" t="str">
        <f t="shared" si="0"/>
        <v>035164</v>
      </c>
      <c r="J17" s="13">
        <v>651512240450</v>
      </c>
      <c r="K17" s="11" t="s">
        <v>55</v>
      </c>
      <c r="L17" s="12" t="s">
        <v>54</v>
      </c>
      <c r="M17" s="12" t="s">
        <v>56</v>
      </c>
    </row>
    <row r="18" spans="1:13" s="14" customFormat="1" x14ac:dyDescent="0.2">
      <c r="A18" s="1" t="s">
        <v>6</v>
      </c>
      <c r="B18" s="1" t="s">
        <v>48</v>
      </c>
      <c r="C18" s="9" t="s">
        <v>15</v>
      </c>
      <c r="D18" s="1" t="s">
        <v>14</v>
      </c>
      <c r="E18" s="1" t="s">
        <v>13</v>
      </c>
      <c r="F18" s="1" t="s">
        <v>2</v>
      </c>
      <c r="G18" s="1" t="s">
        <v>1</v>
      </c>
      <c r="H18" s="1" t="s">
        <v>0</v>
      </c>
      <c r="I18" s="2" t="str">
        <f t="shared" si="0"/>
        <v>033010</v>
      </c>
      <c r="J18" s="6">
        <v>651512240435</v>
      </c>
      <c r="K18" s="11" t="s">
        <v>55</v>
      </c>
      <c r="L18" s="12" t="s">
        <v>54</v>
      </c>
      <c r="M18" s="12" t="s">
        <v>56</v>
      </c>
    </row>
    <row r="19" spans="1:13" x14ac:dyDescent="0.2">
      <c r="A19" s="1" t="s">
        <v>6</v>
      </c>
      <c r="B19" s="1" t="s">
        <v>48</v>
      </c>
      <c r="C19" s="9" t="s">
        <v>12</v>
      </c>
      <c r="D19" s="1" t="s">
        <v>11</v>
      </c>
      <c r="E19" s="1" t="s">
        <v>10</v>
      </c>
      <c r="F19" s="1" t="s">
        <v>2</v>
      </c>
      <c r="G19" s="1" t="s">
        <v>1</v>
      </c>
      <c r="H19" s="1" t="s">
        <v>0</v>
      </c>
      <c r="I19" s="2" t="str">
        <f t="shared" si="0"/>
        <v>033010</v>
      </c>
      <c r="J19" s="6">
        <v>651512240437</v>
      </c>
      <c r="K19" s="11" t="s">
        <v>55</v>
      </c>
      <c r="L19" s="12" t="s">
        <v>54</v>
      </c>
      <c r="M19" s="12" t="s">
        <v>56</v>
      </c>
    </row>
    <row r="20" spans="1:13" s="14" customFormat="1" x14ac:dyDescent="0.2">
      <c r="A20" s="1" t="s">
        <v>6</v>
      </c>
      <c r="B20" s="1" t="s">
        <v>48</v>
      </c>
      <c r="C20" s="9" t="s">
        <v>9</v>
      </c>
      <c r="D20" s="1" t="s">
        <v>8</v>
      </c>
      <c r="E20" s="1" t="s">
        <v>7</v>
      </c>
      <c r="F20" s="1" t="s">
        <v>2</v>
      </c>
      <c r="G20" s="1" t="s">
        <v>1</v>
      </c>
      <c r="H20" s="1" t="s">
        <v>0</v>
      </c>
      <c r="I20" s="2" t="str">
        <f t="shared" si="0"/>
        <v>033010</v>
      </c>
      <c r="J20" s="6">
        <v>651512240439</v>
      </c>
      <c r="K20" s="11" t="s">
        <v>55</v>
      </c>
      <c r="L20" s="12" t="s">
        <v>54</v>
      </c>
      <c r="M20" s="12" t="s">
        <v>56</v>
      </c>
    </row>
    <row r="21" spans="1:13" x14ac:dyDescent="0.2">
      <c r="A21" s="1" t="s">
        <v>6</v>
      </c>
      <c r="B21" s="1" t="s">
        <v>48</v>
      </c>
      <c r="C21" s="9" t="s">
        <v>5</v>
      </c>
      <c r="D21" s="1" t="s">
        <v>4</v>
      </c>
      <c r="E21" s="1" t="s">
        <v>3</v>
      </c>
      <c r="F21" s="1" t="s">
        <v>2</v>
      </c>
      <c r="G21" s="1" t="s">
        <v>1</v>
      </c>
      <c r="H21" s="1" t="s">
        <v>0</v>
      </c>
      <c r="I21" s="2" t="str">
        <f t="shared" si="0"/>
        <v>033010</v>
      </c>
      <c r="J21" s="6">
        <v>651512240441</v>
      </c>
      <c r="K21" s="11" t="s">
        <v>55</v>
      </c>
      <c r="L21" s="12" t="s">
        <v>54</v>
      </c>
      <c r="M21" s="12" t="s">
        <v>56</v>
      </c>
    </row>
  </sheetData>
  <autoFilter ref="A1:M21" xr:uid="{954EDE06-E86F-43A1-A07D-8FBD13700649}"/>
  <sortState xmlns:xlrd2="http://schemas.microsoft.com/office/spreadsheetml/2017/richdata2" ref="A2:M21">
    <sortCondition ref="K2:K21"/>
  </sortState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Candy Tang</cp:lastModifiedBy>
  <dcterms:created xsi:type="dcterms:W3CDTF">2024-02-21T03:06:44Z</dcterms:created>
  <dcterms:modified xsi:type="dcterms:W3CDTF">2025-03-31T12:30:03Z</dcterms:modified>
</cp:coreProperties>
</file>