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chou2\Box\Ellie\Project\Customer Products Licenses Management Project\客戶合約內容\"/>
    </mc:Choice>
  </mc:AlternateContent>
  <xr:revisionPtr revIDLastSave="0" documentId="13_ncr:1_{0A444DC9-E219-4930-85A8-8A8A64A1B113}" xr6:coauthVersionLast="47" xr6:coauthVersionMax="47" xr10:uidLastSave="{00000000-0000-0000-0000-000000000000}"/>
  <bookViews>
    <workbookView xWindow="-120" yWindow="-120" windowWidth="29040" windowHeight="15840" xr2:uid="{3D36CD08-AFFE-4084-B82D-80F9DFFCCAB1}"/>
  </bookViews>
  <sheets>
    <sheet name="工作表2" sheetId="1" r:id="rId1"/>
    <sheet name="工作表1" sheetId="2" r:id="rId2"/>
  </sheets>
  <definedNames>
    <definedName name="_xlnm._FilterDatabase" localSheetId="0" hidden="1">工作表2!$A$1:$M$176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1" l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G176" i="1"/>
  <c r="F176" i="1"/>
  <c r="E176" i="1"/>
  <c r="D176" i="1"/>
  <c r="C176" i="1"/>
  <c r="G174" i="1"/>
  <c r="F174" i="1"/>
  <c r="E174" i="1"/>
  <c r="D174" i="1"/>
  <c r="C174" i="1"/>
  <c r="G172" i="1"/>
  <c r="F172" i="1"/>
  <c r="E172" i="1"/>
  <c r="D172" i="1"/>
  <c r="C172" i="1"/>
  <c r="G170" i="1"/>
  <c r="F170" i="1"/>
  <c r="E170" i="1"/>
  <c r="D170" i="1"/>
  <c r="C170" i="1"/>
  <c r="G168" i="1"/>
  <c r="F168" i="1"/>
  <c r="E168" i="1"/>
  <c r="D168" i="1"/>
  <c r="C168" i="1"/>
  <c r="G166" i="1"/>
  <c r="F166" i="1"/>
  <c r="E166" i="1"/>
  <c r="D166" i="1"/>
  <c r="C166" i="1"/>
  <c r="G164" i="1"/>
  <c r="F164" i="1"/>
  <c r="E164" i="1"/>
  <c r="D164" i="1"/>
  <c r="C164" i="1"/>
  <c r="G162" i="1"/>
  <c r="F162" i="1"/>
  <c r="E162" i="1"/>
  <c r="D162" i="1"/>
  <c r="C162" i="1"/>
  <c r="G160" i="1"/>
  <c r="F160" i="1"/>
  <c r="E160" i="1"/>
  <c r="D160" i="1"/>
  <c r="C160" i="1"/>
  <c r="G158" i="1"/>
  <c r="F158" i="1"/>
  <c r="E158" i="1"/>
  <c r="D158" i="1"/>
  <c r="C158" i="1"/>
  <c r="G156" i="1"/>
  <c r="F156" i="1"/>
  <c r="E156" i="1"/>
  <c r="D156" i="1"/>
  <c r="C156" i="1"/>
  <c r="G154" i="1"/>
  <c r="F154" i="1"/>
  <c r="E154" i="1"/>
  <c r="D154" i="1"/>
  <c r="C154" i="1"/>
  <c r="G152" i="1"/>
  <c r="F152" i="1"/>
  <c r="E152" i="1"/>
  <c r="D152" i="1"/>
  <c r="C152" i="1"/>
  <c r="G149" i="1"/>
  <c r="G150" i="1" s="1"/>
  <c r="F149" i="1"/>
  <c r="F150" i="1" s="1"/>
  <c r="E149" i="1"/>
  <c r="E150" i="1" s="1"/>
  <c r="D149" i="1"/>
  <c r="D150" i="1" s="1"/>
  <c r="C149" i="1"/>
  <c r="C150" i="1" s="1"/>
  <c r="G146" i="1"/>
  <c r="G147" i="1" s="1"/>
  <c r="F146" i="1"/>
  <c r="F147" i="1" s="1"/>
  <c r="E146" i="1"/>
  <c r="E147" i="1" s="1"/>
  <c r="D146" i="1"/>
  <c r="D147" i="1" s="1"/>
  <c r="C146" i="1"/>
  <c r="C147" i="1" s="1"/>
  <c r="G143" i="1"/>
  <c r="G144" i="1" s="1"/>
  <c r="F143" i="1"/>
  <c r="F144" i="1" s="1"/>
  <c r="E143" i="1"/>
  <c r="E144" i="1" s="1"/>
  <c r="D143" i="1"/>
  <c r="D144" i="1" s="1"/>
  <c r="C143" i="1"/>
  <c r="C144" i="1" s="1"/>
  <c r="G140" i="1"/>
  <c r="G141" i="1" s="1"/>
  <c r="F140" i="1"/>
  <c r="F141" i="1" s="1"/>
  <c r="E140" i="1"/>
  <c r="E141" i="1" s="1"/>
  <c r="D140" i="1"/>
  <c r="D141" i="1" s="1"/>
  <c r="C140" i="1"/>
  <c r="C141" i="1" s="1"/>
  <c r="G137" i="1"/>
  <c r="G138" i="1" s="1"/>
  <c r="F137" i="1"/>
  <c r="F138" i="1" s="1"/>
  <c r="E137" i="1"/>
  <c r="E138" i="1" s="1"/>
  <c r="D137" i="1"/>
  <c r="D138" i="1" s="1"/>
  <c r="C137" i="1"/>
  <c r="C138" i="1" s="1"/>
  <c r="G134" i="1"/>
  <c r="G135" i="1" s="1"/>
  <c r="F134" i="1"/>
  <c r="F135" i="1" s="1"/>
  <c r="E134" i="1"/>
  <c r="E135" i="1" s="1"/>
  <c r="D134" i="1"/>
  <c r="D135" i="1" s="1"/>
  <c r="C134" i="1"/>
  <c r="G131" i="1"/>
  <c r="G132" i="1" s="1"/>
  <c r="F131" i="1"/>
  <c r="F132" i="1" s="1"/>
  <c r="E131" i="1"/>
  <c r="E132" i="1" s="1"/>
  <c r="D131" i="1"/>
  <c r="D132" i="1" s="1"/>
  <c r="C131" i="1"/>
  <c r="C132" i="1" s="1"/>
  <c r="G128" i="1"/>
  <c r="G129" i="1" s="1"/>
  <c r="F128" i="1"/>
  <c r="F129" i="1" s="1"/>
  <c r="E128" i="1"/>
  <c r="E129" i="1" s="1"/>
  <c r="D128" i="1"/>
  <c r="D129" i="1" s="1"/>
  <c r="C128" i="1"/>
  <c r="C129" i="1" s="1"/>
  <c r="D126" i="1"/>
  <c r="G125" i="1"/>
  <c r="G126" i="1" s="1"/>
  <c r="F125" i="1"/>
  <c r="F126" i="1" s="1"/>
  <c r="E125" i="1"/>
  <c r="E126" i="1" s="1"/>
  <c r="D125" i="1"/>
  <c r="C125" i="1"/>
  <c r="C126" i="1" s="1"/>
  <c r="G123" i="1"/>
  <c r="F123" i="1"/>
  <c r="E123" i="1"/>
  <c r="D123" i="1"/>
  <c r="C123" i="1"/>
  <c r="G121" i="1"/>
  <c r="F121" i="1"/>
  <c r="E121" i="1"/>
  <c r="D121" i="1"/>
  <c r="C121" i="1"/>
  <c r="G119" i="1"/>
  <c r="F119" i="1"/>
  <c r="E119" i="1"/>
  <c r="D119" i="1"/>
  <c r="C119" i="1"/>
  <c r="G117" i="1"/>
  <c r="F117" i="1"/>
  <c r="E117" i="1"/>
  <c r="D117" i="1"/>
  <c r="C117" i="1"/>
  <c r="F115" i="1"/>
  <c r="G114" i="1"/>
  <c r="G115" i="1" s="1"/>
  <c r="F114" i="1"/>
  <c r="E114" i="1"/>
  <c r="E115" i="1" s="1"/>
  <c r="D114" i="1"/>
  <c r="D115" i="1" s="1"/>
  <c r="C114" i="1"/>
  <c r="C115" i="1" s="1"/>
  <c r="G111" i="1"/>
  <c r="G112" i="1" s="1"/>
  <c r="F111" i="1"/>
  <c r="F112" i="1" s="1"/>
  <c r="E111" i="1"/>
  <c r="E112" i="1" s="1"/>
  <c r="D111" i="1"/>
  <c r="D112" i="1" s="1"/>
  <c r="C111" i="1"/>
  <c r="C112" i="1" s="1"/>
  <c r="G108" i="1"/>
  <c r="G109" i="1" s="1"/>
  <c r="F108" i="1"/>
  <c r="F109" i="1" s="1"/>
  <c r="E108" i="1"/>
  <c r="E109" i="1" s="1"/>
  <c r="D108" i="1"/>
  <c r="D109" i="1" s="1"/>
  <c r="C108" i="1"/>
  <c r="G105" i="1"/>
  <c r="G106" i="1" s="1"/>
  <c r="F105" i="1"/>
  <c r="F106" i="1" s="1"/>
  <c r="E105" i="1"/>
  <c r="E106" i="1" s="1"/>
  <c r="D105" i="1"/>
  <c r="D106" i="1" s="1"/>
  <c r="C105" i="1"/>
  <c r="C106" i="1" s="1"/>
  <c r="G102" i="1"/>
  <c r="G103" i="1" s="1"/>
  <c r="F102" i="1"/>
  <c r="F103" i="1" s="1"/>
  <c r="E102" i="1"/>
  <c r="E103" i="1" s="1"/>
  <c r="D102" i="1"/>
  <c r="D103" i="1" s="1"/>
  <c r="C102" i="1"/>
  <c r="C103" i="1" s="1"/>
  <c r="G99" i="1"/>
  <c r="G100" i="1" s="1"/>
  <c r="F99" i="1"/>
  <c r="F100" i="1" s="1"/>
  <c r="E99" i="1"/>
  <c r="E100" i="1" s="1"/>
  <c r="D99" i="1"/>
  <c r="D100" i="1" s="1"/>
  <c r="C99" i="1"/>
  <c r="C100" i="1" s="1"/>
  <c r="G96" i="1"/>
  <c r="G97" i="1" s="1"/>
  <c r="F96" i="1"/>
  <c r="F97" i="1" s="1"/>
  <c r="E96" i="1"/>
  <c r="E97" i="1" s="1"/>
  <c r="D96" i="1"/>
  <c r="D97" i="1" s="1"/>
  <c r="C96" i="1"/>
  <c r="G94" i="1"/>
  <c r="F94" i="1"/>
  <c r="E94" i="1"/>
  <c r="D94" i="1"/>
  <c r="C94" i="1"/>
  <c r="G91" i="1"/>
  <c r="G92" i="1" s="1"/>
  <c r="F91" i="1"/>
  <c r="F92" i="1" s="1"/>
  <c r="E91" i="1"/>
  <c r="E92" i="1" s="1"/>
  <c r="D91" i="1"/>
  <c r="D92" i="1" s="1"/>
  <c r="C91" i="1"/>
  <c r="C92" i="1" s="1"/>
  <c r="G88" i="1"/>
  <c r="G89" i="1" s="1"/>
  <c r="F88" i="1"/>
  <c r="F89" i="1" s="1"/>
  <c r="E88" i="1"/>
  <c r="E89" i="1" s="1"/>
  <c r="D88" i="1"/>
  <c r="D89" i="1" s="1"/>
  <c r="C88" i="1"/>
  <c r="C89" i="1" s="1"/>
  <c r="G85" i="1"/>
  <c r="G86" i="1" s="1"/>
  <c r="F85" i="1"/>
  <c r="F86" i="1" s="1"/>
  <c r="E85" i="1"/>
  <c r="E86" i="1" s="1"/>
  <c r="D85" i="1"/>
  <c r="D86" i="1" s="1"/>
  <c r="C85" i="1"/>
  <c r="C86" i="1" s="1"/>
  <c r="G82" i="1"/>
  <c r="G83" i="1" s="1"/>
  <c r="F82" i="1"/>
  <c r="F83" i="1" s="1"/>
  <c r="E82" i="1"/>
  <c r="E83" i="1" s="1"/>
  <c r="D82" i="1"/>
  <c r="D83" i="1" s="1"/>
  <c r="C82" i="1"/>
  <c r="C83" i="1" s="1"/>
  <c r="G79" i="1"/>
  <c r="G80" i="1" s="1"/>
  <c r="F79" i="1"/>
  <c r="F80" i="1" s="1"/>
  <c r="E79" i="1"/>
  <c r="E80" i="1" s="1"/>
  <c r="D79" i="1"/>
  <c r="D80" i="1" s="1"/>
  <c r="C79" i="1"/>
  <c r="C80" i="1" s="1"/>
  <c r="G76" i="1"/>
  <c r="G77" i="1" s="1"/>
  <c r="F76" i="1"/>
  <c r="F77" i="1" s="1"/>
  <c r="E76" i="1"/>
  <c r="E77" i="1" s="1"/>
  <c r="D76" i="1"/>
  <c r="D77" i="1" s="1"/>
  <c r="C76" i="1"/>
  <c r="C77" i="1" s="1"/>
  <c r="G73" i="1"/>
  <c r="G74" i="1" s="1"/>
  <c r="F73" i="1"/>
  <c r="F74" i="1" s="1"/>
  <c r="E73" i="1"/>
  <c r="E74" i="1" s="1"/>
  <c r="D73" i="1"/>
  <c r="D74" i="1" s="1"/>
  <c r="C73" i="1"/>
  <c r="C74" i="1" s="1"/>
  <c r="G70" i="1"/>
  <c r="G71" i="1" s="1"/>
  <c r="F70" i="1"/>
  <c r="F71" i="1" s="1"/>
  <c r="E70" i="1"/>
  <c r="E71" i="1" s="1"/>
  <c r="D70" i="1"/>
  <c r="D71" i="1" s="1"/>
  <c r="C70" i="1"/>
  <c r="C71" i="1" s="1"/>
  <c r="G67" i="1"/>
  <c r="G68" i="1" s="1"/>
  <c r="F67" i="1"/>
  <c r="F68" i="1" s="1"/>
  <c r="E67" i="1"/>
  <c r="E68" i="1" s="1"/>
  <c r="D67" i="1"/>
  <c r="D68" i="1" s="1"/>
  <c r="C67" i="1"/>
  <c r="C68" i="1" s="1"/>
  <c r="G64" i="1"/>
  <c r="G65" i="1" s="1"/>
  <c r="F64" i="1"/>
  <c r="F65" i="1" s="1"/>
  <c r="E64" i="1"/>
  <c r="E65" i="1" s="1"/>
  <c r="D64" i="1"/>
  <c r="D65" i="1" s="1"/>
  <c r="C64" i="1"/>
  <c r="C65" i="1" s="1"/>
  <c r="G61" i="1"/>
  <c r="G62" i="1" s="1"/>
  <c r="F61" i="1"/>
  <c r="F62" i="1" s="1"/>
  <c r="E61" i="1"/>
  <c r="E62" i="1" s="1"/>
  <c r="D61" i="1"/>
  <c r="D62" i="1" s="1"/>
  <c r="C61" i="1"/>
  <c r="C62" i="1" s="1"/>
  <c r="G58" i="1"/>
  <c r="G59" i="1" s="1"/>
  <c r="F58" i="1"/>
  <c r="F59" i="1" s="1"/>
  <c r="E58" i="1"/>
  <c r="E59" i="1" s="1"/>
  <c r="D58" i="1"/>
  <c r="D59" i="1" s="1"/>
  <c r="C58" i="1"/>
  <c r="C59" i="1" s="1"/>
  <c r="C56" i="1"/>
  <c r="G55" i="1"/>
  <c r="G56" i="1" s="1"/>
  <c r="F55" i="1"/>
  <c r="F56" i="1" s="1"/>
  <c r="E55" i="1"/>
  <c r="E56" i="1" s="1"/>
  <c r="D55" i="1"/>
  <c r="D56" i="1" s="1"/>
  <c r="C55" i="1"/>
  <c r="G52" i="1"/>
  <c r="G53" i="1" s="1"/>
  <c r="F52" i="1"/>
  <c r="F53" i="1" s="1"/>
  <c r="E52" i="1"/>
  <c r="E53" i="1" s="1"/>
  <c r="D52" i="1"/>
  <c r="D53" i="1" s="1"/>
  <c r="C52" i="1"/>
  <c r="C53" i="1" s="1"/>
  <c r="G49" i="1"/>
  <c r="G50" i="1" s="1"/>
  <c r="F49" i="1"/>
  <c r="F50" i="1" s="1"/>
  <c r="E49" i="1"/>
  <c r="E50" i="1" s="1"/>
  <c r="D49" i="1"/>
  <c r="D50" i="1" s="1"/>
  <c r="C49" i="1"/>
  <c r="C50" i="1" s="1"/>
  <c r="G46" i="1"/>
  <c r="G47" i="1" s="1"/>
  <c r="F46" i="1"/>
  <c r="F47" i="1" s="1"/>
  <c r="E46" i="1"/>
  <c r="E47" i="1" s="1"/>
  <c r="D46" i="1"/>
  <c r="D47" i="1" s="1"/>
  <c r="C46" i="1"/>
  <c r="C47" i="1" s="1"/>
  <c r="G43" i="1"/>
  <c r="G44" i="1" s="1"/>
  <c r="F43" i="1"/>
  <c r="F44" i="1" s="1"/>
  <c r="E43" i="1"/>
  <c r="E44" i="1" s="1"/>
  <c r="D43" i="1"/>
  <c r="D44" i="1" s="1"/>
  <c r="C43" i="1"/>
  <c r="C44" i="1" s="1"/>
  <c r="G40" i="1"/>
  <c r="G41" i="1" s="1"/>
  <c r="F40" i="1"/>
  <c r="F41" i="1" s="1"/>
  <c r="E40" i="1"/>
  <c r="E41" i="1" s="1"/>
  <c r="D40" i="1"/>
  <c r="D41" i="1" s="1"/>
  <c r="C40" i="1"/>
  <c r="C41" i="1" s="1"/>
  <c r="G37" i="1"/>
  <c r="G38" i="1" s="1"/>
  <c r="F37" i="1"/>
  <c r="F38" i="1" s="1"/>
  <c r="E37" i="1"/>
  <c r="E38" i="1" s="1"/>
  <c r="D37" i="1"/>
  <c r="D38" i="1" s="1"/>
  <c r="C37" i="1"/>
  <c r="C38" i="1" s="1"/>
  <c r="G34" i="1"/>
  <c r="G35" i="1" s="1"/>
  <c r="F34" i="1"/>
  <c r="F35" i="1" s="1"/>
  <c r="E34" i="1"/>
  <c r="E35" i="1" s="1"/>
  <c r="D34" i="1"/>
  <c r="D35" i="1" s="1"/>
  <c r="C34" i="1"/>
  <c r="C35" i="1" s="1"/>
  <c r="G31" i="1"/>
  <c r="G32" i="1" s="1"/>
  <c r="F31" i="1"/>
  <c r="F32" i="1" s="1"/>
  <c r="E31" i="1"/>
  <c r="E32" i="1" s="1"/>
  <c r="D31" i="1"/>
  <c r="D32" i="1" s="1"/>
  <c r="C31" i="1"/>
  <c r="C32" i="1" s="1"/>
  <c r="D29" i="1"/>
  <c r="G28" i="1"/>
  <c r="G29" i="1" s="1"/>
  <c r="F28" i="1"/>
  <c r="F29" i="1" s="1"/>
  <c r="E28" i="1"/>
  <c r="E29" i="1" s="1"/>
  <c r="D28" i="1"/>
  <c r="C28" i="1"/>
  <c r="C29" i="1" s="1"/>
  <c r="G25" i="1"/>
  <c r="G26" i="1" s="1"/>
  <c r="F25" i="1"/>
  <c r="F26" i="1" s="1"/>
  <c r="E25" i="1"/>
  <c r="E26" i="1" s="1"/>
  <c r="D25" i="1"/>
  <c r="D26" i="1" s="1"/>
  <c r="C25" i="1"/>
  <c r="C26" i="1" s="1"/>
  <c r="G23" i="1"/>
  <c r="F23" i="1"/>
  <c r="E23" i="1"/>
  <c r="D23" i="1"/>
  <c r="C23" i="1"/>
  <c r="G20" i="1"/>
  <c r="G21" i="1" s="1"/>
  <c r="F20" i="1"/>
  <c r="F21" i="1" s="1"/>
  <c r="E20" i="1"/>
  <c r="E21" i="1" s="1"/>
  <c r="D20" i="1"/>
  <c r="D21" i="1" s="1"/>
  <c r="C20" i="1"/>
  <c r="C21" i="1" s="1"/>
  <c r="G17" i="1"/>
  <c r="G18" i="1" s="1"/>
  <c r="F17" i="1"/>
  <c r="F18" i="1" s="1"/>
  <c r="E17" i="1"/>
  <c r="E18" i="1" s="1"/>
  <c r="D17" i="1"/>
  <c r="D18" i="1" s="1"/>
  <c r="C17" i="1"/>
  <c r="C18" i="1" s="1"/>
  <c r="G14" i="1"/>
  <c r="G15" i="1" s="1"/>
  <c r="F14" i="1"/>
  <c r="F15" i="1" s="1"/>
  <c r="E14" i="1"/>
  <c r="E15" i="1" s="1"/>
  <c r="D14" i="1"/>
  <c r="D15" i="1" s="1"/>
  <c r="C14" i="1"/>
  <c r="C15" i="1" s="1"/>
  <c r="G11" i="1"/>
  <c r="G12" i="1" s="1"/>
  <c r="F11" i="1"/>
  <c r="F12" i="1" s="1"/>
  <c r="E11" i="1"/>
  <c r="E12" i="1" s="1"/>
  <c r="D11" i="1"/>
  <c r="D12" i="1" s="1"/>
  <c r="C11" i="1"/>
  <c r="C12" i="1" s="1"/>
  <c r="G8" i="1"/>
  <c r="G9" i="1" s="1"/>
  <c r="F8" i="1"/>
  <c r="F9" i="1" s="1"/>
  <c r="E8" i="1"/>
  <c r="E9" i="1" s="1"/>
  <c r="D8" i="1"/>
  <c r="D9" i="1" s="1"/>
  <c r="C8" i="1"/>
  <c r="C9" i="1" s="1"/>
  <c r="G5" i="1"/>
  <c r="G6" i="1" s="1"/>
  <c r="F5" i="1"/>
  <c r="F6" i="1" s="1"/>
  <c r="E5" i="1"/>
  <c r="E6" i="1" s="1"/>
  <c r="D5" i="1"/>
  <c r="D6" i="1" s="1"/>
  <c r="C5" i="1"/>
  <c r="C6" i="1" s="1"/>
  <c r="A176" i="1"/>
  <c r="A174" i="1"/>
  <c r="A172" i="1"/>
  <c r="A170" i="1"/>
  <c r="A168" i="1"/>
  <c r="A166" i="1"/>
  <c r="A164" i="1"/>
  <c r="A162" i="1"/>
  <c r="A160" i="1"/>
  <c r="A158" i="1"/>
  <c r="A156" i="1"/>
  <c r="A154" i="1"/>
  <c r="A152" i="1"/>
  <c r="A149" i="1"/>
  <c r="A150" i="1" s="1"/>
  <c r="A146" i="1"/>
  <c r="A147" i="1" s="1"/>
  <c r="A143" i="1"/>
  <c r="A144" i="1" s="1"/>
  <c r="A140" i="1"/>
  <c r="A141" i="1" s="1"/>
  <c r="A137" i="1"/>
  <c r="A138" i="1" s="1"/>
  <c r="A134" i="1"/>
  <c r="A135" i="1" s="1"/>
  <c r="A131" i="1"/>
  <c r="A132" i="1" s="1"/>
  <c r="A128" i="1"/>
  <c r="A129" i="1" s="1"/>
  <c r="A125" i="1"/>
  <c r="A126" i="1" s="1"/>
  <c r="A123" i="1"/>
  <c r="A121" i="1"/>
  <c r="A119" i="1"/>
  <c r="A117" i="1"/>
  <c r="A114" i="1"/>
  <c r="A115" i="1" s="1"/>
  <c r="A111" i="1"/>
  <c r="A112" i="1" s="1"/>
  <c r="A108" i="1"/>
  <c r="A109" i="1" s="1"/>
  <c r="A105" i="1"/>
  <c r="A106" i="1" s="1"/>
  <c r="A102" i="1"/>
  <c r="A103" i="1" s="1"/>
  <c r="A99" i="1"/>
  <c r="A100" i="1" s="1"/>
  <c r="A96" i="1"/>
  <c r="A97" i="1" s="1"/>
  <c r="A94" i="1"/>
  <c r="A91" i="1"/>
  <c r="A92" i="1" s="1"/>
  <c r="A88" i="1"/>
  <c r="A89" i="1" s="1"/>
  <c r="A85" i="1"/>
  <c r="A86" i="1" s="1"/>
  <c r="A82" i="1"/>
  <c r="A83" i="1" s="1"/>
  <c r="A79" i="1"/>
  <c r="A80" i="1" s="1"/>
  <c r="A76" i="1"/>
  <c r="A77" i="1" s="1"/>
  <c r="A73" i="1"/>
  <c r="A74" i="1" s="1"/>
  <c r="A70" i="1"/>
  <c r="A71" i="1" s="1"/>
  <c r="A67" i="1"/>
  <c r="A68" i="1" s="1"/>
  <c r="A64" i="1"/>
  <c r="A65" i="1" s="1"/>
  <c r="A61" i="1"/>
  <c r="A62" i="1" s="1"/>
  <c r="A58" i="1"/>
  <c r="A59" i="1" s="1"/>
  <c r="A55" i="1"/>
  <c r="A56" i="1" s="1"/>
  <c r="A52" i="1"/>
  <c r="A53" i="1" s="1"/>
  <c r="A49" i="1"/>
  <c r="A50" i="1" s="1"/>
  <c r="A46" i="1"/>
  <c r="A47" i="1" s="1"/>
  <c r="A43" i="1"/>
  <c r="A44" i="1" s="1"/>
  <c r="A40" i="1"/>
  <c r="A41" i="1" s="1"/>
  <c r="A37" i="1"/>
  <c r="A38" i="1" s="1"/>
  <c r="A34" i="1"/>
  <c r="A35" i="1" s="1"/>
  <c r="A31" i="1"/>
  <c r="A32" i="1" s="1"/>
  <c r="A28" i="1"/>
  <c r="A29" i="1" s="1"/>
  <c r="A25" i="1"/>
  <c r="A26" i="1" s="1"/>
  <c r="A23" i="1"/>
  <c r="A20" i="1"/>
  <c r="A21" i="1" s="1"/>
  <c r="A17" i="1"/>
  <c r="A18" i="1" s="1"/>
  <c r="A14" i="1"/>
  <c r="A15" i="1" s="1"/>
  <c r="A11" i="1"/>
  <c r="A12" i="1" s="1"/>
  <c r="A8" i="1"/>
  <c r="A9" i="1" s="1"/>
  <c r="A5" i="1"/>
  <c r="A6" i="1" s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C135" i="1" l="1"/>
  <c r="C109" i="1"/>
  <c r="C97" i="1"/>
</calcChain>
</file>

<file path=xl/sharedStrings.xml><?xml version="1.0" encoding="utf-8"?>
<sst xmlns="http://schemas.openxmlformats.org/spreadsheetml/2006/main" count="1412" uniqueCount="218">
  <si>
    <t>衛部醫器輸字第033010號</t>
  </si>
  <si>
    <t>12支</t>
  </si>
  <si>
    <t>盒</t>
  </si>
  <si>
    <t>修縫60縫合釘 2.5 白, 6排</t>
  </si>
  <si>
    <t>Reload, SureForm 60, 2.5 White, 6-Row</t>
  </si>
  <si>
    <t>48360W</t>
  </si>
  <si>
    <t>Xi</t>
  </si>
  <si>
    <t>修縫60縫合釘 4.6 黑, 6排</t>
  </si>
  <si>
    <t>Reload, SureForm 60, 4.6 Black, 6-Row</t>
  </si>
  <si>
    <t>48360T</t>
  </si>
  <si>
    <t>修縫60縫合釘 4.3 綠, 6排</t>
  </si>
  <si>
    <t>Reload, SureForm 60, 4.3 Green, 6-Row</t>
  </si>
  <si>
    <t>48360G</t>
  </si>
  <si>
    <t>修縫60縫合釘 3.5 藍, 6排</t>
  </si>
  <si>
    <t>Reload, SureForm 60, 3.5 Blue, 6-Row</t>
  </si>
  <si>
    <t>48360B</t>
  </si>
  <si>
    <t>6支</t>
  </si>
  <si>
    <t>修縫60縫合器</t>
  </si>
  <si>
    <t>Stapler, SureForm 60</t>
  </si>
  <si>
    <t>衛部醫器輸字第033364號</t>
  </si>
  <si>
    <t>修縫45縫合釘 2.5 白, 6排</t>
  </si>
  <si>
    <t>Reload, SureForm 45, 2.5 White, 6-Row</t>
  </si>
  <si>
    <t>48345W</t>
  </si>
  <si>
    <t>修縫45縫合釘 4.6 黑, 6排</t>
  </si>
  <si>
    <t>Reload, SureForm 45, 4.6 Black, 6-Row</t>
  </si>
  <si>
    <t>48345T</t>
  </si>
  <si>
    <t>修縫45縫合釘 2.0 灰, 6排</t>
  </si>
  <si>
    <t>Reload, SureForm 45, 2.0 Gray, 6-Row</t>
  </si>
  <si>
    <t>48345M</t>
  </si>
  <si>
    <t>修縫45縫合釘 4.3 綠, 6排</t>
  </si>
  <si>
    <t>Reload, SureForm 45, 4.3 Green, 6-Row</t>
  </si>
  <si>
    <t>48345G</t>
  </si>
  <si>
    <t>修縫45縫合釘 3.5 藍, 6排</t>
  </si>
  <si>
    <t>Reload, SureForm 45, 3.5 Blue, 6-Row</t>
  </si>
  <si>
    <t>48345B</t>
  </si>
  <si>
    <t>修縫45彎曲尖端縫合器</t>
  </si>
  <si>
    <t>Stapler, SureForm 45 Curved-Tip</t>
  </si>
  <si>
    <t>修縫45縫合器</t>
  </si>
  <si>
    <t>Stapler, SureForm 45</t>
  </si>
  <si>
    <t>內視鏡切割閉合器械</t>
  </si>
  <si>
    <t>Vessel Sealer Extend</t>
  </si>
  <si>
    <t>衛部醫器輸字第028057號</t>
  </si>
  <si>
    <t>da Vinci Xi 超音波刀外管</t>
  </si>
  <si>
    <t>da Vinci Xi Harmonic ACE Curved Shears, 8mm</t>
  </si>
  <si>
    <t>支</t>
  </si>
  <si>
    <t>15次</t>
  </si>
  <si>
    <t>100次</t>
  </si>
  <si>
    <t>da Vinci Xi 血管鉗</t>
  </si>
  <si>
    <t>da Vinci Xi Small Clip Applier</t>
  </si>
  <si>
    <t>10次</t>
  </si>
  <si>
    <t>衛部醫器輸字第028205號</t>
  </si>
  <si>
    <t>1個</t>
  </si>
  <si>
    <t>1條</t>
  </si>
  <si>
    <t>da Vinci Xi 雙極電燒接線</t>
  </si>
  <si>
    <t>da Vinci Xi Bipolar Energy Instrument Cord</t>
  </si>
  <si>
    <t>Xi/SP</t>
  </si>
  <si>
    <t>da Vinci Xi 單極電燒接線</t>
  </si>
  <si>
    <t>da Vinci Xi Monopolar Energy Instrument Cord</t>
  </si>
  <si>
    <t>衛部醫器輸字第027815號</t>
  </si>
  <si>
    <t>6個</t>
  </si>
  <si>
    <t>da Vinci Xi 微腕型 12 mm - 8 mm 管徑縮減套管</t>
  </si>
  <si>
    <t>da Vinci Xi EndoWrist 12 - 8 mm Cannula Reducer</t>
  </si>
  <si>
    <t>10個</t>
  </si>
  <si>
    <t>da Vinci Xi 微腕型 12 mm 及吻合釘密閉閥</t>
  </si>
  <si>
    <t>da Vinci Xi Endowrist 12 mm &amp; Stapler Cannula Seal</t>
  </si>
  <si>
    <t>da Vinci Xi 微腕型吻合釘鈍頭穿刺針 12 mm</t>
  </si>
  <si>
    <t>da Vinci Xi EndoWrist 12 mm &amp; Stapler Blunt Obturator</t>
  </si>
  <si>
    <t>da Vinci Xi 微腕型吻合釘套管 12 mm</t>
  </si>
  <si>
    <t>da Vinci Xi EndoWrist 12 mm &amp; Stapler Cannula</t>
  </si>
  <si>
    <t>da Vinci Xi 5 mm - 8mm通用密閉閥</t>
  </si>
  <si>
    <t>da Vinci Xi 5 mm - 8 mm Universal Seal</t>
  </si>
  <si>
    <t>da Vinci Xi 8 mm無刀片穿刺針(可視型)</t>
  </si>
  <si>
    <t>da Vinci Xi 8mm Bladeless Obturator (Optical)</t>
  </si>
  <si>
    <t>衛部醫器輸壹字第020435號</t>
  </si>
  <si>
    <t>20個</t>
  </si>
  <si>
    <t>da Vinci Xi 中央柱無菌套</t>
  </si>
  <si>
    <t>da Vinci Xi Column Drape</t>
  </si>
  <si>
    <t>da Vinci Xi 海默拉克血管夾鉗（中）</t>
  </si>
  <si>
    <t>da Vinci Xi Hem-o-lok Medium-Large Clip Applier</t>
  </si>
  <si>
    <t>da Vinci Xi 心房牽引器, 短型</t>
  </si>
  <si>
    <t>da Vinci Xi Atrial Retractor, Short Right</t>
  </si>
  <si>
    <t>da Vinci Xi 海默拉克血管夾鉗（大）</t>
  </si>
  <si>
    <t>da Vinci Xi Hem-o-lok Large Clip Applier</t>
  </si>
  <si>
    <t>da Vinci Xi 子宮鉗</t>
  </si>
  <si>
    <t>da Vinci Xi Tenaculum Forceps</t>
  </si>
  <si>
    <t>da Vinci Xi 大型夾針器</t>
  </si>
  <si>
    <t>da Vinci Xi Mega Needle Driver</t>
  </si>
  <si>
    <t>da Vinci Xi 湯匙電燒</t>
  </si>
  <si>
    <t>da Vinci Xi Permanent Cautery Spatula</t>
  </si>
  <si>
    <t>da Vinci Xi 鉤子電燒</t>
  </si>
  <si>
    <t>da Vinci Xi Permanent Cautery Hook</t>
  </si>
  <si>
    <t>da Vinci Xi 單極電燒剪刀</t>
  </si>
  <si>
    <t>da Vinci Xi Hot Shears (Monopolar Curved Scissors)</t>
  </si>
  <si>
    <t>da Vinci Xi 迷你鉗子</t>
  </si>
  <si>
    <t>da Vinci Xi Black Diamond Micro Forceps</t>
  </si>
  <si>
    <t>da Vinci Xi 手臂無菌套</t>
  </si>
  <si>
    <t>da Vinci Xi Arm Drape</t>
  </si>
  <si>
    <t>衛部醫器輸字第027652號</t>
  </si>
  <si>
    <t>da Vinci Xi 8 mm鈍頭穿刺針</t>
  </si>
  <si>
    <t>da Vinci Xi 8 mm Blunt Obturator</t>
  </si>
  <si>
    <t>da Vinci Xi 圓型剪</t>
  </si>
  <si>
    <t>da Vinci Xi Round Tip Scissors</t>
  </si>
  <si>
    <t>da Vinci Xi 8 mm套管</t>
  </si>
  <si>
    <t>da Vinci Xi 8 mm Cannula</t>
  </si>
  <si>
    <t>da Vinci Xi 尖型剪刀</t>
  </si>
  <si>
    <t>da Vinci Xi Potts Scissors</t>
  </si>
  <si>
    <t>衛部醫器輸字第026172號</t>
  </si>
  <si>
    <t>電燒剪刀絕緣蓋</t>
  </si>
  <si>
    <t>Tip Cover Accessory</t>
  </si>
  <si>
    <t>Si/Xi</t>
  </si>
  <si>
    <t>License#</t>
  </si>
  <si>
    <t>Applicable License</t>
  </si>
  <si>
    <t>Contains QTY and unit</t>
  </si>
  <si>
    <t>Unit</t>
  </si>
  <si>
    <t>Product Description (CN)</t>
  </si>
  <si>
    <t>Product Description (EN)</t>
  </si>
  <si>
    <t>PN</t>
  </si>
  <si>
    <t>Customer Name</t>
  </si>
  <si>
    <t>Applicable to</t>
  </si>
  <si>
    <t>衛部醫器輸壹字第014244號</t>
  </si>
  <si>
    <t>Hasson Cone, 8mm</t>
  </si>
  <si>
    <t>哈森錐, 8mm</t>
  </si>
  <si>
    <t>Hasson Cone, 12mm</t>
  </si>
  <si>
    <t>哈森錐, 12mm</t>
  </si>
  <si>
    <t>資材碼</t>
  </si>
  <si>
    <t>Contract#</t>
  </si>
  <si>
    <t>Contract Start Date</t>
  </si>
  <si>
    <t>Contract End Date</t>
  </si>
  <si>
    <t>Energy Activation Cable, Covidien ForceTriad ESU</t>
  </si>
  <si>
    <t>Covidien ForceTriad ESU主機連接線</t>
  </si>
  <si>
    <t>衛署醫器輸壹字第007766號</t>
  </si>
  <si>
    <t>衛部醫器輸字第028222號</t>
  </si>
  <si>
    <t>da Vinci Xi 8 mm Cannula, Long</t>
  </si>
  <si>
    <t>da Vinci Xi 8 mm套管, 加長型</t>
  </si>
  <si>
    <t>da Vinci Xi 8 mm Blunt Obturator, Long</t>
  </si>
  <si>
    <t>da Vinci Xi 8 mm鈍頭穿刺針, 加長型</t>
  </si>
  <si>
    <t>衛部醫器輸壹字第019177號</t>
  </si>
  <si>
    <t>da Vinci Xi Debakey Forceps</t>
  </si>
  <si>
    <t>da Vinci Xi 狄氏鉗</t>
  </si>
  <si>
    <t>Xi-NEUP</t>
  </si>
  <si>
    <t>da Vinci Xi Long Tip Forceps</t>
  </si>
  <si>
    <t>da Vinci Xi 長型鉗子</t>
  </si>
  <si>
    <t>da Vinci Xi Cadiere Forceps</t>
  </si>
  <si>
    <t>da Vinci Xi 卡氏鉗</t>
  </si>
  <si>
    <t>da Vinci Xi ProGrasp Forceps</t>
  </si>
  <si>
    <t>da Vinci Xi 組織夾</t>
  </si>
  <si>
    <t>da Vinci Xi Micro Bipolar Forceps</t>
  </si>
  <si>
    <t>da Vinci Xi 迷你雙極電燒</t>
  </si>
  <si>
    <t>da Vinci Xi Maryland Bipolar Forceps</t>
  </si>
  <si>
    <t>da Vinci Xi 馬氏雙極電燒</t>
  </si>
  <si>
    <t>da Vinci Xi Resano Forceps</t>
  </si>
  <si>
    <t>da Vinci Xi 羅氏鉗</t>
  </si>
  <si>
    <t>da Vinci Xi Cobra Grasper</t>
  </si>
  <si>
    <t>da Vinci Xi 眼鏡蛇抓取鉗</t>
  </si>
  <si>
    <t>da Vinci Xi Fenestrated Bipolar Forceps</t>
  </si>
  <si>
    <t>da Vinci Xi 有孔型雙極電燒</t>
  </si>
  <si>
    <t>da Vinci Xi Cardiac Probe Grasper</t>
  </si>
  <si>
    <t>da Vinci Xi 心臟探針抓取鉗</t>
  </si>
  <si>
    <t>da Vinci Xi Dual Blade Retractor</t>
  </si>
  <si>
    <t>da Vinci Xi 雙刃型牽引器</t>
  </si>
  <si>
    <t>da Vinci Xi Large SutureCut Needle Driver</t>
  </si>
  <si>
    <t>da Vinci Xi 夾針器（含線剪)</t>
  </si>
  <si>
    <t>da Vinci Xi Mega SutureCut Needle Driver</t>
  </si>
  <si>
    <t>da Vinci Xi 大型夾針器（含線剪）</t>
  </si>
  <si>
    <t>da Vinci Xi Small Graptor (Grasping Retractor)</t>
  </si>
  <si>
    <t>da Vinci Xi 短型抓取型牽引器</t>
  </si>
  <si>
    <t>da Vinci Xi Curved Bipolar Dissector</t>
  </si>
  <si>
    <t>da Vinci Xi 彎型雙極電燒</t>
  </si>
  <si>
    <t>da Vinci Xi Tip-Up Fenestrated Grasper</t>
  </si>
  <si>
    <t>da Vinci Xi 吻端向上有孔型抓取鉗</t>
  </si>
  <si>
    <t>da Vinci Xi 8mm Bladeless Obturator (Optical), Long</t>
  </si>
  <si>
    <t>da Vinci Xi 8 mm無刀片穿刺針(可視型)加長型</t>
  </si>
  <si>
    <t>da Vinci Xi EndoWrist 12 mm &amp; Stapler Cannula, Long</t>
  </si>
  <si>
    <t>da Vinci Xi 微腕型吻合釘套管 12 mm, 加長型</t>
  </si>
  <si>
    <t>da Vinci Xi EndoWrist 12 mm &amp; Stapler Blunt Obturator, Long</t>
  </si>
  <si>
    <t>da Vinci Xi 微腕型吻合釘鈍頭穿刺針 12 mm, 加長型</t>
  </si>
  <si>
    <t>da Vinci Xi EndoWrist 12 mm &amp; Stapler Bladeless Obturator</t>
  </si>
  <si>
    <t>da Vinci Xi 微腕型吻合釘無刃穿刺針 12 mm</t>
  </si>
  <si>
    <t>da Vinci Xi EndoWrist 12 mm &amp; Stapler Bladeless Obturator, Long</t>
  </si>
  <si>
    <t>da Vinci Xi 微腕型吻合釘無刃穿刺針 12 mm, 加長型</t>
  </si>
  <si>
    <t>da Vinci Xi Long Bipolar Grasper</t>
  </si>
  <si>
    <t>da Vinci Xi 長型雙極電燒鉗</t>
  </si>
  <si>
    <t>衛部醫器輸字第028039號</t>
  </si>
  <si>
    <t>衛部醫器輸字第032868號</t>
  </si>
  <si>
    <t>衛部醫器輸字第034266號</t>
  </si>
  <si>
    <t>衛部醫器輸字第033430號</t>
  </si>
  <si>
    <t>衛部醫器輸字第033433號</t>
  </si>
  <si>
    <t/>
  </si>
  <si>
    <t>臺北市立聯合醫院 仁愛院區</t>
  </si>
  <si>
    <t>FHMEB023</t>
  </si>
  <si>
    <t>FHMEB025</t>
  </si>
  <si>
    <t>FHMEB026</t>
  </si>
  <si>
    <t>FHMEB027</t>
  </si>
  <si>
    <t>FHMEB028</t>
  </si>
  <si>
    <t>FHMEB029</t>
  </si>
  <si>
    <t>FHMEB030</t>
  </si>
  <si>
    <t>FHMEB031</t>
  </si>
  <si>
    <t>FHMEB032</t>
  </si>
  <si>
    <t>FHMEB033</t>
  </si>
  <si>
    <t>FHMEB034</t>
  </si>
  <si>
    <t>FHMEB035</t>
  </si>
  <si>
    <t>FHMEB036</t>
  </si>
  <si>
    <t>FHMEB037</t>
  </si>
  <si>
    <t>FHMEB038</t>
  </si>
  <si>
    <t>FHMEB039</t>
  </si>
  <si>
    <t>FHMEB040</t>
  </si>
  <si>
    <t>FHMEB041</t>
  </si>
  <si>
    <t>FHMEB048</t>
  </si>
  <si>
    <t>FHMEB042</t>
  </si>
  <si>
    <t>FHMEB043</t>
  </si>
  <si>
    <t>FHMEB044</t>
  </si>
  <si>
    <t>FHMEB046</t>
  </si>
  <si>
    <t>FHMEB047</t>
  </si>
  <si>
    <t>FHMEB049</t>
  </si>
  <si>
    <t>FHMEB052</t>
  </si>
  <si>
    <t>FHMEB053</t>
  </si>
  <si>
    <t>FHMEB059</t>
  </si>
  <si>
    <t>FHMEB060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</si>
</sst>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charset val="136"/>
      <scheme val="minor"/>
    </font>
    <font>
      <sz val="10"/>
      <color theme="1"/>
      <name val="Calibri"/>
      <family val="2"/>
    </font>
    <font>
      <sz val="12"/>
      <name val="新細明體"/>
      <family val="1"/>
      <charset val="136"/>
    </font>
    <font>
      <sz val="8"/>
      <name val="Aptos Narrow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</cellXfs>
  <cellStyles count="2">
    <cellStyle name="一般" xfId="0" builtinId="0"/>
    <cellStyle name="一般 2" xfId="1" xr:uid="{18D73325-375F-4A73-A1BE-01A8B844D2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DE06-E86F-43A1-A07D-8FBD13700649}">
  <dimension ref="A1:M176"/>
  <sheetViews>
    <sheetView tabSelected="1" workbookViewId="0">
      <selection activeCell="D3" sqref="D3"/>
    </sheetView>
  </sheetViews>
  <sheetFormatPr defaultColWidth="52.5" defaultRowHeight="12.75" x14ac:dyDescent="0.2"/>
  <cols>
    <col min="1" max="1" width="12" style="4" bestFit="1" customWidth="1"/>
    <col min="2" max="2" width="21" style="4" bestFit="1" customWidth="1"/>
    <col min="3" max="3" width="6.75" style="5" bestFit="1" customWidth="1"/>
    <col min="4" max="4" width="39.75" style="4" bestFit="1" customWidth="1"/>
    <col min="5" max="5" width="34.375" style="4" bestFit="1" customWidth="1"/>
    <col min="6" max="6" width="5.75" style="4" bestFit="1" customWidth="1"/>
    <col min="7" max="7" width="18.25" style="4" bestFit="1" customWidth="1"/>
    <col min="8" max="8" width="21" style="4" bestFit="1" customWidth="1"/>
    <col min="9" max="9" width="10.625" style="4" bestFit="1" customWidth="1"/>
    <col min="10" max="10" width="14.75" style="4" bestFit="1" customWidth="1"/>
    <col min="11" max="11" width="7.5" style="4" bestFit="1" customWidth="1"/>
    <col min="12" max="12" width="14" style="4" bestFit="1" customWidth="1"/>
    <col min="13" max="13" width="13.25" style="4" bestFit="1" customWidth="1"/>
    <col min="14" max="16384" width="52.5" style="4"/>
  </cols>
  <sheetData>
    <row r="1" spans="1:13" x14ac:dyDescent="0.2">
      <c r="A1" s="1" t="s">
        <v>118</v>
      </c>
      <c r="B1" s="3" t="s">
        <v>117</v>
      </c>
      <c r="C1" s="2" t="s">
        <v>116</v>
      </c>
      <c r="D1" s="1" t="s">
        <v>115</v>
      </c>
      <c r="E1" s="1" t="s">
        <v>114</v>
      </c>
      <c r="F1" s="1" t="s">
        <v>113</v>
      </c>
      <c r="G1" s="1" t="s">
        <v>112</v>
      </c>
      <c r="H1" s="3" t="s">
        <v>111</v>
      </c>
      <c r="I1" s="3" t="s">
        <v>110</v>
      </c>
      <c r="J1" s="3" t="s">
        <v>124</v>
      </c>
      <c r="K1" s="3" t="s">
        <v>125</v>
      </c>
      <c r="L1" s="3" t="s">
        <v>126</v>
      </c>
      <c r="M1" s="3" t="s">
        <v>127</v>
      </c>
    </row>
    <row r="2" spans="1:13" ht="25.5" x14ac:dyDescent="0.2">
      <c r="A2" s="1" t="s">
        <v>109</v>
      </c>
      <c r="B2" s="1" t="s">
        <v>188</v>
      </c>
      <c r="C2" s="2">
        <v>371716</v>
      </c>
      <c r="D2" s="1" t="s">
        <v>128</v>
      </c>
      <c r="E2" s="1" t="s">
        <v>129</v>
      </c>
      <c r="F2" s="1" t="s">
        <v>2</v>
      </c>
      <c r="G2" s="1" t="s">
        <v>52</v>
      </c>
      <c r="H2" s="1" t="s">
        <v>130</v>
      </c>
      <c r="I2" s="3" t="str">
        <f t="shared" ref="I2:I9" si="0">MID(H2,FIND("第",H2)+1,FIND("號",H2)-1-FIND("第",H2))</f>
        <v>007766</v>
      </c>
      <c r="J2" s="3"/>
      <c r="K2" s="3"/>
      <c r="L2" s="6"/>
      <c r="M2" s="6"/>
    </row>
    <row r="3" spans="1:13" ht="25.5" x14ac:dyDescent="0.2">
      <c r="A3" s="1" t="s">
        <v>109</v>
      </c>
      <c r="B3" s="1" t="s">
        <v>188</v>
      </c>
      <c r="C3" s="2">
        <v>400180</v>
      </c>
      <c r="D3" s="1" t="s">
        <v>108</v>
      </c>
      <c r="E3" s="1" t="s">
        <v>107</v>
      </c>
      <c r="F3" s="1" t="s">
        <v>2</v>
      </c>
      <c r="G3" s="1" t="s">
        <v>62</v>
      </c>
      <c r="H3" s="1" t="s">
        <v>106</v>
      </c>
      <c r="I3" s="3" t="str">
        <f t="shared" si="0"/>
        <v>026172</v>
      </c>
      <c r="J3" s="3"/>
      <c r="K3" s="3"/>
      <c r="L3" s="6"/>
      <c r="M3" s="6"/>
    </row>
    <row r="4" spans="1:13" ht="25.5" x14ac:dyDescent="0.2">
      <c r="A4" s="1" t="s">
        <v>6</v>
      </c>
      <c r="B4" s="1" t="s">
        <v>188</v>
      </c>
      <c r="C4" s="2">
        <v>470001</v>
      </c>
      <c r="D4" s="1" t="s">
        <v>105</v>
      </c>
      <c r="E4" s="1" t="s">
        <v>104</v>
      </c>
      <c r="F4" s="1" t="s">
        <v>44</v>
      </c>
      <c r="G4" s="1" t="s">
        <v>49</v>
      </c>
      <c r="H4" s="1" t="s">
        <v>131</v>
      </c>
      <c r="I4" s="3" t="str">
        <f t="shared" si="0"/>
        <v>028222</v>
      </c>
      <c r="J4" s="3" t="s">
        <v>189</v>
      </c>
      <c r="K4" s="3"/>
      <c r="L4" s="6"/>
      <c r="M4" s="6"/>
    </row>
    <row r="5" spans="1:13" ht="25.5" x14ac:dyDescent="0.2">
      <c r="A5" s="1" t="str">
        <f>A4</f>
        <v>Xi</v>
      </c>
      <c r="B5" s="1" t="s">
        <v>188</v>
      </c>
      <c r="C5" s="2">
        <f t="shared" ref="C5:G6" si="1">C4</f>
        <v>470001</v>
      </c>
      <c r="D5" s="1" t="str">
        <f t="shared" si="1"/>
        <v>da Vinci Xi Potts Scissors</v>
      </c>
      <c r="E5" s="1" t="str">
        <f t="shared" si="1"/>
        <v>da Vinci Xi 尖型剪刀</v>
      </c>
      <c r="F5" s="1" t="str">
        <f t="shared" si="1"/>
        <v>支</v>
      </c>
      <c r="G5" s="1" t="str">
        <f t="shared" si="1"/>
        <v>10次</v>
      </c>
      <c r="H5" s="1" t="s">
        <v>41</v>
      </c>
      <c r="I5" s="3" t="str">
        <f t="shared" si="0"/>
        <v>028057</v>
      </c>
      <c r="J5" s="3" t="s">
        <v>189</v>
      </c>
      <c r="K5" s="3"/>
      <c r="L5" s="6"/>
      <c r="M5" s="6"/>
    </row>
    <row r="6" spans="1:13" ht="25.5" x14ac:dyDescent="0.2">
      <c r="A6" s="1" t="str">
        <f>A5</f>
        <v>Xi</v>
      </c>
      <c r="B6" s="1" t="s">
        <v>188</v>
      </c>
      <c r="C6" s="2">
        <f t="shared" si="1"/>
        <v>470001</v>
      </c>
      <c r="D6" s="1" t="str">
        <f t="shared" si="1"/>
        <v>da Vinci Xi Potts Scissors</v>
      </c>
      <c r="E6" s="1" t="str">
        <f t="shared" si="1"/>
        <v>da Vinci Xi 尖型剪刀</v>
      </c>
      <c r="F6" s="1" t="str">
        <f t="shared" si="1"/>
        <v>支</v>
      </c>
      <c r="G6" s="1" t="str">
        <f t="shared" si="1"/>
        <v>10次</v>
      </c>
      <c r="H6" s="1" t="s">
        <v>97</v>
      </c>
      <c r="I6" s="3" t="str">
        <f t="shared" si="0"/>
        <v>027652</v>
      </c>
      <c r="J6" s="3" t="s">
        <v>189</v>
      </c>
      <c r="K6" s="3"/>
      <c r="L6" s="6"/>
      <c r="M6" s="6"/>
    </row>
    <row r="7" spans="1:13" ht="25.5" x14ac:dyDescent="0.2">
      <c r="A7" s="1" t="s">
        <v>6</v>
      </c>
      <c r="B7" s="1" t="s">
        <v>188</v>
      </c>
      <c r="C7" s="2">
        <v>470002</v>
      </c>
      <c r="D7" s="1" t="s">
        <v>103</v>
      </c>
      <c r="E7" s="1" t="s">
        <v>102</v>
      </c>
      <c r="F7" s="1" t="s">
        <v>2</v>
      </c>
      <c r="G7" s="1" t="s">
        <v>51</v>
      </c>
      <c r="H7" s="1" t="s">
        <v>97</v>
      </c>
      <c r="I7" s="3" t="str">
        <f t="shared" si="0"/>
        <v>027652</v>
      </c>
      <c r="J7" s="3"/>
      <c r="K7" s="3"/>
      <c r="L7" s="6"/>
      <c r="M7" s="6"/>
    </row>
    <row r="8" spans="1:13" ht="25.5" x14ac:dyDescent="0.2">
      <c r="A8" s="1" t="str">
        <f t="shared" ref="A8:A9" si="2">A7</f>
        <v>Xi</v>
      </c>
      <c r="B8" s="1" t="s">
        <v>188</v>
      </c>
      <c r="C8" s="2">
        <f t="shared" ref="C8:C9" si="3">C7</f>
        <v>470002</v>
      </c>
      <c r="D8" s="1" t="str">
        <f t="shared" ref="D8:D9" si="4">D7</f>
        <v>da Vinci Xi 8 mm Cannula</v>
      </c>
      <c r="E8" s="1" t="str">
        <f t="shared" ref="E8:E9" si="5">E7</f>
        <v>da Vinci Xi 8 mm套管</v>
      </c>
      <c r="F8" s="1" t="str">
        <f t="shared" ref="F8:F9" si="6">F7</f>
        <v>盒</v>
      </c>
      <c r="G8" s="1" t="str">
        <f t="shared" ref="G8:G9" si="7">G7</f>
        <v>1個</v>
      </c>
      <c r="H8" s="1" t="s">
        <v>41</v>
      </c>
      <c r="I8" s="3" t="str">
        <f t="shared" si="0"/>
        <v>028057</v>
      </c>
      <c r="J8" s="3"/>
      <c r="K8" s="3"/>
      <c r="L8" s="6"/>
      <c r="M8" s="6"/>
    </row>
    <row r="9" spans="1:13" ht="25.5" x14ac:dyDescent="0.2">
      <c r="A9" s="1" t="str">
        <f t="shared" si="2"/>
        <v>Xi</v>
      </c>
      <c r="B9" s="1" t="s">
        <v>188</v>
      </c>
      <c r="C9" s="2">
        <f t="shared" si="3"/>
        <v>470002</v>
      </c>
      <c r="D9" s="1" t="str">
        <f t="shared" si="4"/>
        <v>da Vinci Xi 8 mm Cannula</v>
      </c>
      <c r="E9" s="1" t="str">
        <f t="shared" si="5"/>
        <v>da Vinci Xi 8 mm套管</v>
      </c>
      <c r="F9" s="1" t="str">
        <f t="shared" si="6"/>
        <v>盒</v>
      </c>
      <c r="G9" s="1" t="str">
        <f t="shared" si="7"/>
        <v>1個</v>
      </c>
      <c r="H9" s="1" t="s">
        <v>131</v>
      </c>
      <c r="I9" s="3" t="str">
        <f t="shared" si="0"/>
        <v>028222</v>
      </c>
      <c r="J9" s="3"/>
      <c r="K9" s="3"/>
      <c r="L9" s="6"/>
      <c r="M9" s="6"/>
    </row>
    <row r="10" spans="1:13" ht="25.5" x14ac:dyDescent="0.2">
      <c r="A10" s="1" t="s">
        <v>6</v>
      </c>
      <c r="B10" s="1" t="s">
        <v>188</v>
      </c>
      <c r="C10" s="2">
        <v>470004</v>
      </c>
      <c r="D10" s="1" t="s">
        <v>132</v>
      </c>
      <c r="E10" s="1" t="s">
        <v>133</v>
      </c>
      <c r="F10" s="1" t="s">
        <v>2</v>
      </c>
      <c r="G10" s="1" t="s">
        <v>51</v>
      </c>
      <c r="H10" s="1" t="s">
        <v>97</v>
      </c>
      <c r="I10" s="3" t="str">
        <f t="shared" ref="I10:I73" si="8">MID(H10,FIND("第",H10)+1,FIND("號",H10)-1-FIND("第",H10))</f>
        <v>027652</v>
      </c>
      <c r="J10" s="3"/>
      <c r="K10" s="3"/>
      <c r="L10" s="6"/>
      <c r="M10" s="6"/>
    </row>
    <row r="11" spans="1:13" ht="25.5" x14ac:dyDescent="0.2">
      <c r="A11" s="1" t="str">
        <f t="shared" ref="A11:A12" si="9">A10</f>
        <v>Xi</v>
      </c>
      <c r="B11" s="1" t="s">
        <v>188</v>
      </c>
      <c r="C11" s="2">
        <f t="shared" ref="C11:C12" si="10">C10</f>
        <v>470004</v>
      </c>
      <c r="D11" s="1" t="str">
        <f t="shared" ref="D11:D12" si="11">D10</f>
        <v>da Vinci Xi 8 mm Cannula, Long</v>
      </c>
      <c r="E11" s="1" t="str">
        <f t="shared" ref="E11:E12" si="12">E10</f>
        <v>da Vinci Xi 8 mm套管, 加長型</v>
      </c>
      <c r="F11" s="1" t="str">
        <f t="shared" ref="F11:F12" si="13">F10</f>
        <v>盒</v>
      </c>
      <c r="G11" s="1" t="str">
        <f t="shared" ref="G11:G12" si="14">G10</f>
        <v>1個</v>
      </c>
      <c r="H11" s="1" t="s">
        <v>41</v>
      </c>
      <c r="I11" s="3" t="str">
        <f t="shared" si="8"/>
        <v>028057</v>
      </c>
      <c r="J11" s="3"/>
      <c r="K11" s="3"/>
      <c r="L11" s="6"/>
      <c r="M11" s="6"/>
    </row>
    <row r="12" spans="1:13" ht="25.5" x14ac:dyDescent="0.2">
      <c r="A12" s="1" t="str">
        <f t="shared" si="9"/>
        <v>Xi</v>
      </c>
      <c r="B12" s="1" t="s">
        <v>188</v>
      </c>
      <c r="C12" s="2">
        <f t="shared" si="10"/>
        <v>470004</v>
      </c>
      <c r="D12" s="1" t="str">
        <f t="shared" si="11"/>
        <v>da Vinci Xi 8 mm Cannula, Long</v>
      </c>
      <c r="E12" s="1" t="str">
        <f t="shared" si="12"/>
        <v>da Vinci Xi 8 mm套管, 加長型</v>
      </c>
      <c r="F12" s="1" t="str">
        <f t="shared" si="13"/>
        <v>盒</v>
      </c>
      <c r="G12" s="1" t="str">
        <f t="shared" si="14"/>
        <v>1個</v>
      </c>
      <c r="H12" s="1" t="s">
        <v>131</v>
      </c>
      <c r="I12" s="3" t="str">
        <f t="shared" si="8"/>
        <v>028222</v>
      </c>
      <c r="J12" s="3"/>
      <c r="K12" s="3"/>
      <c r="L12" s="6"/>
      <c r="M12" s="6"/>
    </row>
    <row r="13" spans="1:13" ht="25.5" x14ac:dyDescent="0.2">
      <c r="A13" s="1" t="s">
        <v>6</v>
      </c>
      <c r="B13" s="1" t="s">
        <v>188</v>
      </c>
      <c r="C13" s="2">
        <v>470007</v>
      </c>
      <c r="D13" s="1" t="s">
        <v>101</v>
      </c>
      <c r="E13" s="1" t="s">
        <v>100</v>
      </c>
      <c r="F13" s="1" t="s">
        <v>44</v>
      </c>
      <c r="G13" s="1" t="s">
        <v>49</v>
      </c>
      <c r="H13" s="1" t="s">
        <v>50</v>
      </c>
      <c r="I13" s="3" t="str">
        <f t="shared" si="8"/>
        <v>028205</v>
      </c>
      <c r="J13" s="3" t="s">
        <v>190</v>
      </c>
      <c r="K13" s="3"/>
      <c r="L13" s="6"/>
      <c r="M13" s="6"/>
    </row>
    <row r="14" spans="1:13" ht="25.5" x14ac:dyDescent="0.2">
      <c r="A14" s="1" t="str">
        <f t="shared" ref="A14:A15" si="15">A13</f>
        <v>Xi</v>
      </c>
      <c r="B14" s="1" t="s">
        <v>188</v>
      </c>
      <c r="C14" s="2">
        <f t="shared" ref="C14:C15" si="16">C13</f>
        <v>470007</v>
      </c>
      <c r="D14" s="1" t="str">
        <f t="shared" ref="D14:D15" si="17">D13</f>
        <v>da Vinci Xi Round Tip Scissors</v>
      </c>
      <c r="E14" s="1" t="str">
        <f t="shared" ref="E14:E15" si="18">E13</f>
        <v>da Vinci Xi 圓型剪</v>
      </c>
      <c r="F14" s="1" t="str">
        <f t="shared" ref="F14:F15" si="19">F13</f>
        <v>支</v>
      </c>
      <c r="G14" s="1" t="str">
        <f t="shared" ref="G14:G15" si="20">G13</f>
        <v>10次</v>
      </c>
      <c r="H14" s="1" t="s">
        <v>41</v>
      </c>
      <c r="I14" s="3" t="str">
        <f t="shared" si="8"/>
        <v>028057</v>
      </c>
      <c r="J14" s="3" t="s">
        <v>190</v>
      </c>
      <c r="K14" s="3"/>
      <c r="L14" s="6"/>
      <c r="M14" s="6"/>
    </row>
    <row r="15" spans="1:13" ht="25.5" x14ac:dyDescent="0.2">
      <c r="A15" s="1" t="str">
        <f t="shared" si="15"/>
        <v>Xi</v>
      </c>
      <c r="B15" s="1" t="s">
        <v>188</v>
      </c>
      <c r="C15" s="2">
        <f t="shared" si="16"/>
        <v>470007</v>
      </c>
      <c r="D15" s="1" t="str">
        <f t="shared" si="17"/>
        <v>da Vinci Xi Round Tip Scissors</v>
      </c>
      <c r="E15" s="1" t="str">
        <f t="shared" si="18"/>
        <v>da Vinci Xi 圓型剪</v>
      </c>
      <c r="F15" s="1" t="str">
        <f t="shared" si="19"/>
        <v>支</v>
      </c>
      <c r="G15" s="1" t="str">
        <f t="shared" si="20"/>
        <v>10次</v>
      </c>
      <c r="H15" s="1" t="s">
        <v>131</v>
      </c>
      <c r="I15" s="3" t="str">
        <f t="shared" si="8"/>
        <v>028222</v>
      </c>
      <c r="J15" s="3" t="s">
        <v>190</v>
      </c>
      <c r="K15" s="3"/>
      <c r="L15" s="6"/>
      <c r="M15" s="6"/>
    </row>
    <row r="16" spans="1:13" ht="25.5" x14ac:dyDescent="0.2">
      <c r="A16" s="1" t="s">
        <v>6</v>
      </c>
      <c r="B16" s="1" t="s">
        <v>188</v>
      </c>
      <c r="C16" s="2">
        <v>470008</v>
      </c>
      <c r="D16" s="1" t="s">
        <v>99</v>
      </c>
      <c r="E16" s="1" t="s">
        <v>98</v>
      </c>
      <c r="F16" s="1" t="s">
        <v>2</v>
      </c>
      <c r="G16" s="1" t="s">
        <v>51</v>
      </c>
      <c r="H16" s="1" t="s">
        <v>97</v>
      </c>
      <c r="I16" s="3" t="str">
        <f t="shared" si="8"/>
        <v>027652</v>
      </c>
      <c r="J16" s="3"/>
      <c r="K16" s="3"/>
      <c r="L16" s="6"/>
      <c r="M16" s="6"/>
    </row>
    <row r="17" spans="1:13" ht="25.5" x14ac:dyDescent="0.2">
      <c r="A17" s="1" t="str">
        <f t="shared" ref="A17:A18" si="21">A16</f>
        <v>Xi</v>
      </c>
      <c r="B17" s="1" t="s">
        <v>188</v>
      </c>
      <c r="C17" s="2">
        <f t="shared" ref="C17:C18" si="22">C16</f>
        <v>470008</v>
      </c>
      <c r="D17" s="1" t="str">
        <f t="shared" ref="D17:D18" si="23">D16</f>
        <v>da Vinci Xi 8 mm Blunt Obturator</v>
      </c>
      <c r="E17" s="1" t="str">
        <f t="shared" ref="E17:E18" si="24">E16</f>
        <v>da Vinci Xi 8 mm鈍頭穿刺針</v>
      </c>
      <c r="F17" s="1" t="str">
        <f t="shared" ref="F17:F18" si="25">F16</f>
        <v>盒</v>
      </c>
      <c r="G17" s="1" t="str">
        <f t="shared" ref="G17:G18" si="26">G16</f>
        <v>1個</v>
      </c>
      <c r="H17" s="1" t="s">
        <v>41</v>
      </c>
      <c r="I17" s="3" t="str">
        <f t="shared" si="8"/>
        <v>028057</v>
      </c>
      <c r="J17" s="3"/>
      <c r="K17" s="3"/>
      <c r="L17" s="6"/>
      <c r="M17" s="6"/>
    </row>
    <row r="18" spans="1:13" ht="25.5" x14ac:dyDescent="0.2">
      <c r="A18" s="1" t="str">
        <f t="shared" si="21"/>
        <v>Xi</v>
      </c>
      <c r="B18" s="1" t="s">
        <v>188</v>
      </c>
      <c r="C18" s="2">
        <f t="shared" si="22"/>
        <v>470008</v>
      </c>
      <c r="D18" s="1" t="str">
        <f t="shared" si="23"/>
        <v>da Vinci Xi 8 mm Blunt Obturator</v>
      </c>
      <c r="E18" s="1" t="str">
        <f t="shared" si="24"/>
        <v>da Vinci Xi 8 mm鈍頭穿刺針</v>
      </c>
      <c r="F18" s="1" t="str">
        <f t="shared" si="25"/>
        <v>盒</v>
      </c>
      <c r="G18" s="1" t="str">
        <f t="shared" si="26"/>
        <v>1個</v>
      </c>
      <c r="H18" s="1" t="s">
        <v>131</v>
      </c>
      <c r="I18" s="3" t="str">
        <f t="shared" si="8"/>
        <v>028222</v>
      </c>
      <c r="J18" s="3"/>
      <c r="K18" s="3"/>
      <c r="L18" s="6"/>
      <c r="M18" s="6"/>
    </row>
    <row r="19" spans="1:13" ht="25.5" x14ac:dyDescent="0.2">
      <c r="A19" s="1" t="s">
        <v>6</v>
      </c>
      <c r="B19" s="1" t="s">
        <v>188</v>
      </c>
      <c r="C19" s="2">
        <v>470009</v>
      </c>
      <c r="D19" s="1" t="s">
        <v>134</v>
      </c>
      <c r="E19" s="1" t="s">
        <v>135</v>
      </c>
      <c r="F19" s="1" t="s">
        <v>2</v>
      </c>
      <c r="G19" s="1" t="s">
        <v>51</v>
      </c>
      <c r="H19" s="1" t="s">
        <v>97</v>
      </c>
      <c r="I19" s="3" t="str">
        <f t="shared" si="8"/>
        <v>027652</v>
      </c>
      <c r="J19" s="3"/>
      <c r="K19" s="3"/>
      <c r="L19" s="6"/>
      <c r="M19" s="6"/>
    </row>
    <row r="20" spans="1:13" ht="25.5" x14ac:dyDescent="0.2">
      <c r="A20" s="1" t="str">
        <f t="shared" ref="A20:A21" si="27">A19</f>
        <v>Xi</v>
      </c>
      <c r="B20" s="1" t="s">
        <v>188</v>
      </c>
      <c r="C20" s="2">
        <f t="shared" ref="C20:C21" si="28">C19</f>
        <v>470009</v>
      </c>
      <c r="D20" s="1" t="str">
        <f t="shared" ref="D20:D21" si="29">D19</f>
        <v>da Vinci Xi 8 mm Blunt Obturator, Long</v>
      </c>
      <c r="E20" s="1" t="str">
        <f t="shared" ref="E20:E21" si="30">E19</f>
        <v>da Vinci Xi 8 mm鈍頭穿刺針, 加長型</v>
      </c>
      <c r="F20" s="1" t="str">
        <f t="shared" ref="F20:F21" si="31">F19</f>
        <v>盒</v>
      </c>
      <c r="G20" s="1" t="str">
        <f t="shared" ref="G20:G21" si="32">G19</f>
        <v>1個</v>
      </c>
      <c r="H20" s="1" t="s">
        <v>41</v>
      </c>
      <c r="I20" s="3" t="str">
        <f t="shared" si="8"/>
        <v>028057</v>
      </c>
      <c r="J20" s="3"/>
      <c r="K20" s="3"/>
      <c r="L20" s="6"/>
      <c r="M20" s="6"/>
    </row>
    <row r="21" spans="1:13" ht="25.5" x14ac:dyDescent="0.2">
      <c r="A21" s="1" t="str">
        <f t="shared" si="27"/>
        <v>Xi</v>
      </c>
      <c r="B21" s="1" t="s">
        <v>188</v>
      </c>
      <c r="C21" s="2">
        <f t="shared" si="28"/>
        <v>470009</v>
      </c>
      <c r="D21" s="1" t="str">
        <f t="shared" si="29"/>
        <v>da Vinci Xi 8 mm Blunt Obturator, Long</v>
      </c>
      <c r="E21" s="1" t="str">
        <f t="shared" si="30"/>
        <v>da Vinci Xi 8 mm鈍頭穿刺針, 加長型</v>
      </c>
      <c r="F21" s="1" t="str">
        <f t="shared" si="31"/>
        <v>盒</v>
      </c>
      <c r="G21" s="1" t="str">
        <f t="shared" si="32"/>
        <v>1個</v>
      </c>
      <c r="H21" s="1" t="s">
        <v>131</v>
      </c>
      <c r="I21" s="3" t="str">
        <f t="shared" si="8"/>
        <v>028222</v>
      </c>
      <c r="J21" s="3"/>
      <c r="K21" s="3"/>
      <c r="L21" s="6"/>
      <c r="M21" s="6"/>
    </row>
    <row r="22" spans="1:13" ht="25.5" x14ac:dyDescent="0.2">
      <c r="A22" s="1" t="s">
        <v>6</v>
      </c>
      <c r="B22" s="1" t="s">
        <v>188</v>
      </c>
      <c r="C22" s="2">
        <v>470015</v>
      </c>
      <c r="D22" s="1" t="s">
        <v>96</v>
      </c>
      <c r="E22" s="1" t="s">
        <v>95</v>
      </c>
      <c r="F22" s="1" t="s">
        <v>2</v>
      </c>
      <c r="G22" s="1" t="s">
        <v>74</v>
      </c>
      <c r="H22" s="1" t="s">
        <v>73</v>
      </c>
      <c r="I22" s="3" t="str">
        <f t="shared" si="8"/>
        <v>020435</v>
      </c>
      <c r="J22" s="3"/>
      <c r="K22" s="3"/>
      <c r="L22" s="6"/>
      <c r="M22" s="6"/>
    </row>
    <row r="23" spans="1:13" ht="25.5" x14ac:dyDescent="0.2">
      <c r="A23" s="1" t="str">
        <f>A22</f>
        <v>Xi</v>
      </c>
      <c r="B23" s="1" t="s">
        <v>188</v>
      </c>
      <c r="C23" s="2">
        <f>C22</f>
        <v>470015</v>
      </c>
      <c r="D23" s="1" t="str">
        <f>D22</f>
        <v>da Vinci Xi Arm Drape</v>
      </c>
      <c r="E23" s="1" t="str">
        <f>E22</f>
        <v>da Vinci Xi 手臂無菌套</v>
      </c>
      <c r="F23" s="1" t="str">
        <f>F22</f>
        <v>盒</v>
      </c>
      <c r="G23" s="1" t="str">
        <f>G22</f>
        <v>20個</v>
      </c>
      <c r="H23" s="1" t="s">
        <v>136</v>
      </c>
      <c r="I23" s="3" t="str">
        <f t="shared" si="8"/>
        <v>019177</v>
      </c>
      <c r="J23" s="3"/>
      <c r="K23" s="3"/>
      <c r="L23" s="6"/>
      <c r="M23" s="6"/>
    </row>
    <row r="24" spans="1:13" ht="25.5" x14ac:dyDescent="0.2">
      <c r="A24" s="1" t="s">
        <v>6</v>
      </c>
      <c r="B24" s="1" t="s">
        <v>188</v>
      </c>
      <c r="C24" s="2">
        <v>470033</v>
      </c>
      <c r="D24" s="1" t="s">
        <v>94</v>
      </c>
      <c r="E24" s="1" t="s">
        <v>93</v>
      </c>
      <c r="F24" s="1" t="s">
        <v>44</v>
      </c>
      <c r="G24" s="1" t="s">
        <v>45</v>
      </c>
      <c r="H24" s="1" t="s">
        <v>131</v>
      </c>
      <c r="I24" s="3" t="str">
        <f t="shared" si="8"/>
        <v>028222</v>
      </c>
      <c r="J24" s="3" t="s">
        <v>191</v>
      </c>
      <c r="K24" s="3"/>
      <c r="L24" s="6"/>
      <c r="M24" s="6"/>
    </row>
    <row r="25" spans="1:13" ht="25.5" x14ac:dyDescent="0.2">
      <c r="A25" s="1" t="str">
        <f t="shared" ref="A25:A26" si="33">A24</f>
        <v>Xi</v>
      </c>
      <c r="B25" s="1" t="s">
        <v>188</v>
      </c>
      <c r="C25" s="2">
        <f t="shared" ref="C25:C26" si="34">C24</f>
        <v>470033</v>
      </c>
      <c r="D25" s="1" t="str">
        <f t="shared" ref="D25:D26" si="35">D24</f>
        <v>da Vinci Xi Black Diamond Micro Forceps</v>
      </c>
      <c r="E25" s="1" t="str">
        <f t="shared" ref="E25:E26" si="36">E24</f>
        <v>da Vinci Xi 迷你鉗子</v>
      </c>
      <c r="F25" s="1" t="str">
        <f t="shared" ref="F25:F26" si="37">F24</f>
        <v>支</v>
      </c>
      <c r="G25" s="1" t="str">
        <f t="shared" ref="G25:G26" si="38">G24</f>
        <v>15次</v>
      </c>
      <c r="H25" s="1" t="s">
        <v>41</v>
      </c>
      <c r="I25" s="3" t="str">
        <f t="shared" si="8"/>
        <v>028057</v>
      </c>
      <c r="J25" s="3" t="s">
        <v>191</v>
      </c>
      <c r="K25" s="3"/>
      <c r="L25" s="6"/>
      <c r="M25" s="6"/>
    </row>
    <row r="26" spans="1:13" ht="25.5" x14ac:dyDescent="0.2">
      <c r="A26" s="1" t="str">
        <f t="shared" si="33"/>
        <v>Xi</v>
      </c>
      <c r="B26" s="1" t="s">
        <v>188</v>
      </c>
      <c r="C26" s="2">
        <f t="shared" si="34"/>
        <v>470033</v>
      </c>
      <c r="D26" s="1" t="str">
        <f t="shared" si="35"/>
        <v>da Vinci Xi Black Diamond Micro Forceps</v>
      </c>
      <c r="E26" s="1" t="str">
        <f t="shared" si="36"/>
        <v>da Vinci Xi 迷你鉗子</v>
      </c>
      <c r="F26" s="1" t="str">
        <f t="shared" si="37"/>
        <v>支</v>
      </c>
      <c r="G26" s="1" t="str">
        <f t="shared" si="38"/>
        <v>15次</v>
      </c>
      <c r="H26" s="1" t="s">
        <v>97</v>
      </c>
      <c r="I26" s="3" t="str">
        <f t="shared" si="8"/>
        <v>027652</v>
      </c>
      <c r="J26" s="3" t="s">
        <v>191</v>
      </c>
      <c r="K26" s="3"/>
      <c r="L26" s="6"/>
      <c r="M26" s="6"/>
    </row>
    <row r="27" spans="1:13" ht="25.5" x14ac:dyDescent="0.2">
      <c r="A27" s="1" t="s">
        <v>6</v>
      </c>
      <c r="B27" s="1" t="s">
        <v>188</v>
      </c>
      <c r="C27" s="2">
        <v>470036</v>
      </c>
      <c r="D27" s="1" t="s">
        <v>137</v>
      </c>
      <c r="E27" s="1" t="s">
        <v>138</v>
      </c>
      <c r="F27" s="1" t="s">
        <v>44</v>
      </c>
      <c r="G27" s="1" t="s">
        <v>49</v>
      </c>
      <c r="H27" s="1" t="s">
        <v>131</v>
      </c>
      <c r="I27" s="3" t="str">
        <f t="shared" si="8"/>
        <v>028222</v>
      </c>
      <c r="J27" s="3" t="s">
        <v>192</v>
      </c>
      <c r="K27" s="3"/>
      <c r="L27" s="6"/>
      <c r="M27" s="6"/>
    </row>
    <row r="28" spans="1:13" ht="25.5" x14ac:dyDescent="0.2">
      <c r="A28" s="1" t="str">
        <f t="shared" ref="A28:A29" si="39">A27</f>
        <v>Xi</v>
      </c>
      <c r="B28" s="1" t="s">
        <v>188</v>
      </c>
      <c r="C28" s="2">
        <f t="shared" ref="C28:C29" si="40">C27</f>
        <v>470036</v>
      </c>
      <c r="D28" s="1" t="str">
        <f t="shared" ref="D28:D29" si="41">D27</f>
        <v>da Vinci Xi Debakey Forceps</v>
      </c>
      <c r="E28" s="1" t="str">
        <f t="shared" ref="E28:E29" si="42">E27</f>
        <v>da Vinci Xi 狄氏鉗</v>
      </c>
      <c r="F28" s="1" t="str">
        <f t="shared" ref="F28:F29" si="43">F27</f>
        <v>支</v>
      </c>
      <c r="G28" s="1" t="str">
        <f t="shared" ref="G28:G29" si="44">G27</f>
        <v>10次</v>
      </c>
      <c r="H28" s="1" t="s">
        <v>41</v>
      </c>
      <c r="I28" s="3" t="str">
        <f t="shared" si="8"/>
        <v>028057</v>
      </c>
      <c r="J28" s="3" t="s">
        <v>192</v>
      </c>
      <c r="K28" s="3"/>
      <c r="L28" s="6"/>
      <c r="M28" s="6"/>
    </row>
    <row r="29" spans="1:13" ht="25.5" x14ac:dyDescent="0.2">
      <c r="A29" s="1" t="str">
        <f t="shared" si="39"/>
        <v>Xi</v>
      </c>
      <c r="B29" s="1" t="s">
        <v>188</v>
      </c>
      <c r="C29" s="2">
        <f t="shared" si="40"/>
        <v>470036</v>
      </c>
      <c r="D29" s="1" t="str">
        <f t="shared" si="41"/>
        <v>da Vinci Xi Debakey Forceps</v>
      </c>
      <c r="E29" s="1" t="str">
        <f t="shared" si="42"/>
        <v>da Vinci Xi 狄氏鉗</v>
      </c>
      <c r="F29" s="1" t="str">
        <f t="shared" si="43"/>
        <v>支</v>
      </c>
      <c r="G29" s="1" t="str">
        <f t="shared" si="44"/>
        <v>10次</v>
      </c>
      <c r="H29" s="1" t="s">
        <v>50</v>
      </c>
      <c r="I29" s="3" t="str">
        <f t="shared" si="8"/>
        <v>028205</v>
      </c>
      <c r="J29" s="3" t="s">
        <v>192</v>
      </c>
      <c r="K29" s="3"/>
      <c r="L29" s="6"/>
      <c r="M29" s="6"/>
    </row>
    <row r="30" spans="1:13" ht="25.5" x14ac:dyDescent="0.2">
      <c r="A30" s="1" t="s">
        <v>139</v>
      </c>
      <c r="B30" s="1" t="s">
        <v>188</v>
      </c>
      <c r="C30" s="2">
        <v>470048</v>
      </c>
      <c r="D30" s="1" t="s">
        <v>140</v>
      </c>
      <c r="E30" s="1" t="s">
        <v>141</v>
      </c>
      <c r="F30" s="1" t="s">
        <v>44</v>
      </c>
      <c r="G30" s="1" t="s">
        <v>49</v>
      </c>
      <c r="H30" s="1" t="s">
        <v>131</v>
      </c>
      <c r="I30" s="3" t="str">
        <f t="shared" si="8"/>
        <v>028222</v>
      </c>
      <c r="J30" s="3" t="s">
        <v>193</v>
      </c>
      <c r="K30" s="3"/>
      <c r="L30" s="6"/>
      <c r="M30" s="6"/>
    </row>
    <row r="31" spans="1:13" ht="25.5" x14ac:dyDescent="0.2">
      <c r="A31" s="1" t="str">
        <f t="shared" ref="A31:A32" si="45">A30</f>
        <v>Xi-NEUP</v>
      </c>
      <c r="B31" s="1" t="s">
        <v>188</v>
      </c>
      <c r="C31" s="2">
        <f t="shared" ref="C31:C32" si="46">C30</f>
        <v>470048</v>
      </c>
      <c r="D31" s="1" t="str">
        <f t="shared" ref="D31:D32" si="47">D30</f>
        <v>da Vinci Xi Long Tip Forceps</v>
      </c>
      <c r="E31" s="1" t="str">
        <f t="shared" ref="E31:E32" si="48">E30</f>
        <v>da Vinci Xi 長型鉗子</v>
      </c>
      <c r="F31" s="1" t="str">
        <f t="shared" ref="F31:F32" si="49">F30</f>
        <v>支</v>
      </c>
      <c r="G31" s="1" t="str">
        <f t="shared" ref="G31:G32" si="50">G30</f>
        <v>10次</v>
      </c>
      <c r="H31" s="1" t="s">
        <v>41</v>
      </c>
      <c r="I31" s="3" t="str">
        <f t="shared" si="8"/>
        <v>028057</v>
      </c>
      <c r="J31" s="3" t="s">
        <v>193</v>
      </c>
      <c r="K31" s="3"/>
      <c r="L31" s="6"/>
      <c r="M31" s="6"/>
    </row>
    <row r="32" spans="1:13" ht="25.5" x14ac:dyDescent="0.2">
      <c r="A32" s="1" t="str">
        <f t="shared" si="45"/>
        <v>Xi-NEUP</v>
      </c>
      <c r="B32" s="1" t="s">
        <v>188</v>
      </c>
      <c r="C32" s="2">
        <f t="shared" si="46"/>
        <v>470048</v>
      </c>
      <c r="D32" s="1" t="str">
        <f t="shared" si="47"/>
        <v>da Vinci Xi Long Tip Forceps</v>
      </c>
      <c r="E32" s="1" t="str">
        <f t="shared" si="48"/>
        <v>da Vinci Xi 長型鉗子</v>
      </c>
      <c r="F32" s="1" t="str">
        <f t="shared" si="49"/>
        <v>支</v>
      </c>
      <c r="G32" s="1" t="str">
        <f t="shared" si="50"/>
        <v>10次</v>
      </c>
      <c r="H32" s="1" t="s">
        <v>97</v>
      </c>
      <c r="I32" s="3" t="str">
        <f t="shared" si="8"/>
        <v>027652</v>
      </c>
      <c r="J32" s="3" t="s">
        <v>193</v>
      </c>
      <c r="K32" s="3"/>
      <c r="L32" s="6"/>
      <c r="M32" s="6"/>
    </row>
    <row r="33" spans="1:13" ht="25.5" x14ac:dyDescent="0.2">
      <c r="A33" s="1" t="s">
        <v>139</v>
      </c>
      <c r="B33" s="1" t="s">
        <v>188</v>
      </c>
      <c r="C33" s="2">
        <v>470049</v>
      </c>
      <c r="D33" s="1" t="s">
        <v>142</v>
      </c>
      <c r="E33" s="1" t="s">
        <v>143</v>
      </c>
      <c r="F33" s="1" t="s">
        <v>44</v>
      </c>
      <c r="G33" s="1" t="s">
        <v>49</v>
      </c>
      <c r="H33" s="1" t="s">
        <v>131</v>
      </c>
      <c r="I33" s="3" t="str">
        <f t="shared" si="8"/>
        <v>028222</v>
      </c>
      <c r="J33" s="3" t="s">
        <v>194</v>
      </c>
      <c r="K33" s="3"/>
      <c r="L33" s="6"/>
      <c r="M33" s="6"/>
    </row>
    <row r="34" spans="1:13" ht="25.5" x14ac:dyDescent="0.2">
      <c r="A34" s="1" t="str">
        <f t="shared" ref="A34:A35" si="51">A33</f>
        <v>Xi-NEUP</v>
      </c>
      <c r="B34" s="1" t="s">
        <v>188</v>
      </c>
      <c r="C34" s="2">
        <f t="shared" ref="C34:C35" si="52">C33</f>
        <v>470049</v>
      </c>
      <c r="D34" s="1" t="str">
        <f t="shared" ref="D34:D35" si="53">D33</f>
        <v>da Vinci Xi Cadiere Forceps</v>
      </c>
      <c r="E34" s="1" t="str">
        <f t="shared" ref="E34:E35" si="54">E33</f>
        <v>da Vinci Xi 卡氏鉗</v>
      </c>
      <c r="F34" s="1" t="str">
        <f t="shared" ref="F34:F35" si="55">F33</f>
        <v>支</v>
      </c>
      <c r="G34" s="1" t="str">
        <f t="shared" ref="G34:G35" si="56">G33</f>
        <v>10次</v>
      </c>
      <c r="H34" s="1" t="s">
        <v>41</v>
      </c>
      <c r="I34" s="3" t="str">
        <f t="shared" si="8"/>
        <v>028057</v>
      </c>
      <c r="J34" s="3" t="s">
        <v>194</v>
      </c>
      <c r="K34" s="3"/>
      <c r="L34" s="6"/>
      <c r="M34" s="6"/>
    </row>
    <row r="35" spans="1:13" ht="25.5" x14ac:dyDescent="0.2">
      <c r="A35" s="1" t="str">
        <f t="shared" si="51"/>
        <v>Xi-NEUP</v>
      </c>
      <c r="B35" s="1" t="s">
        <v>188</v>
      </c>
      <c r="C35" s="2">
        <f t="shared" si="52"/>
        <v>470049</v>
      </c>
      <c r="D35" s="1" t="str">
        <f t="shared" si="53"/>
        <v>da Vinci Xi Cadiere Forceps</v>
      </c>
      <c r="E35" s="1" t="str">
        <f t="shared" si="54"/>
        <v>da Vinci Xi 卡氏鉗</v>
      </c>
      <c r="F35" s="1" t="str">
        <f t="shared" si="55"/>
        <v>支</v>
      </c>
      <c r="G35" s="1" t="str">
        <f t="shared" si="56"/>
        <v>10次</v>
      </c>
      <c r="H35" s="1" t="s">
        <v>50</v>
      </c>
      <c r="I35" s="3" t="str">
        <f t="shared" si="8"/>
        <v>028205</v>
      </c>
      <c r="J35" s="3" t="s">
        <v>194</v>
      </c>
      <c r="K35" s="3"/>
      <c r="L35" s="6"/>
      <c r="M35" s="6"/>
    </row>
    <row r="36" spans="1:13" ht="25.5" x14ac:dyDescent="0.2">
      <c r="A36" s="1" t="s">
        <v>139</v>
      </c>
      <c r="B36" s="1" t="s">
        <v>188</v>
      </c>
      <c r="C36" s="2">
        <v>470093</v>
      </c>
      <c r="D36" s="1" t="s">
        <v>144</v>
      </c>
      <c r="E36" s="1" t="s">
        <v>145</v>
      </c>
      <c r="F36" s="1" t="s">
        <v>44</v>
      </c>
      <c r="G36" s="1" t="s">
        <v>49</v>
      </c>
      <c r="H36" s="1" t="s">
        <v>131</v>
      </c>
      <c r="I36" s="3" t="str">
        <f t="shared" si="8"/>
        <v>028222</v>
      </c>
      <c r="J36" s="3" t="s">
        <v>195</v>
      </c>
      <c r="K36" s="3"/>
      <c r="L36" s="6"/>
      <c r="M36" s="6"/>
    </row>
    <row r="37" spans="1:13" ht="25.5" x14ac:dyDescent="0.2">
      <c r="A37" s="1" t="str">
        <f t="shared" ref="A37:A38" si="57">A36</f>
        <v>Xi-NEUP</v>
      </c>
      <c r="B37" s="1" t="s">
        <v>188</v>
      </c>
      <c r="C37" s="2">
        <f t="shared" ref="C37:C38" si="58">C36</f>
        <v>470093</v>
      </c>
      <c r="D37" s="1" t="str">
        <f t="shared" ref="D37:D38" si="59">D36</f>
        <v>da Vinci Xi ProGrasp Forceps</v>
      </c>
      <c r="E37" s="1" t="str">
        <f t="shared" ref="E37:E38" si="60">E36</f>
        <v>da Vinci Xi 組織夾</v>
      </c>
      <c r="F37" s="1" t="str">
        <f t="shared" ref="F37:F38" si="61">F36</f>
        <v>支</v>
      </c>
      <c r="G37" s="1" t="str">
        <f t="shared" ref="G37:G38" si="62">G36</f>
        <v>10次</v>
      </c>
      <c r="H37" s="1" t="s">
        <v>41</v>
      </c>
      <c r="I37" s="3" t="str">
        <f t="shared" si="8"/>
        <v>028057</v>
      </c>
      <c r="J37" s="3" t="s">
        <v>195</v>
      </c>
      <c r="K37" s="3"/>
      <c r="L37" s="6"/>
      <c r="M37" s="6"/>
    </row>
    <row r="38" spans="1:13" ht="25.5" x14ac:dyDescent="0.2">
      <c r="A38" s="1" t="str">
        <f t="shared" si="57"/>
        <v>Xi-NEUP</v>
      </c>
      <c r="B38" s="1" t="s">
        <v>188</v>
      </c>
      <c r="C38" s="2">
        <f t="shared" si="58"/>
        <v>470093</v>
      </c>
      <c r="D38" s="1" t="str">
        <f t="shared" si="59"/>
        <v>da Vinci Xi ProGrasp Forceps</v>
      </c>
      <c r="E38" s="1" t="str">
        <f t="shared" si="60"/>
        <v>da Vinci Xi 組織夾</v>
      </c>
      <c r="F38" s="1" t="str">
        <f t="shared" si="61"/>
        <v>支</v>
      </c>
      <c r="G38" s="1" t="str">
        <f t="shared" si="62"/>
        <v>10次</v>
      </c>
      <c r="H38" s="1" t="s">
        <v>97</v>
      </c>
      <c r="I38" s="3" t="str">
        <f t="shared" si="8"/>
        <v>027652</v>
      </c>
      <c r="J38" s="3" t="s">
        <v>195</v>
      </c>
      <c r="K38" s="3"/>
      <c r="L38" s="6"/>
      <c r="M38" s="6"/>
    </row>
    <row r="39" spans="1:13" ht="25.5" x14ac:dyDescent="0.2">
      <c r="A39" s="1" t="s">
        <v>139</v>
      </c>
      <c r="B39" s="1" t="s">
        <v>188</v>
      </c>
      <c r="C39" s="2">
        <v>470171</v>
      </c>
      <c r="D39" s="1" t="s">
        <v>146</v>
      </c>
      <c r="E39" s="1" t="s">
        <v>147</v>
      </c>
      <c r="F39" s="1" t="s">
        <v>44</v>
      </c>
      <c r="G39" s="1" t="s">
        <v>49</v>
      </c>
      <c r="H39" s="1" t="s">
        <v>131</v>
      </c>
      <c r="I39" s="3" t="str">
        <f t="shared" si="8"/>
        <v>028222</v>
      </c>
      <c r="J39" s="3" t="s">
        <v>196</v>
      </c>
      <c r="K39" s="3"/>
      <c r="L39" s="6"/>
      <c r="M39" s="6"/>
    </row>
    <row r="40" spans="1:13" ht="25.5" x14ac:dyDescent="0.2">
      <c r="A40" s="1" t="str">
        <f t="shared" ref="A40:A41" si="63">A39</f>
        <v>Xi-NEUP</v>
      </c>
      <c r="B40" s="1" t="s">
        <v>188</v>
      </c>
      <c r="C40" s="2">
        <f t="shared" ref="C40:C41" si="64">C39</f>
        <v>470171</v>
      </c>
      <c r="D40" s="1" t="str">
        <f t="shared" ref="D40:D41" si="65">D39</f>
        <v>da Vinci Xi Micro Bipolar Forceps</v>
      </c>
      <c r="E40" s="1" t="str">
        <f t="shared" ref="E40:E41" si="66">E39</f>
        <v>da Vinci Xi 迷你雙極電燒</v>
      </c>
      <c r="F40" s="1" t="str">
        <f t="shared" ref="F40:F41" si="67">F39</f>
        <v>支</v>
      </c>
      <c r="G40" s="1" t="str">
        <f t="shared" ref="G40:G41" si="68">G39</f>
        <v>10次</v>
      </c>
      <c r="H40" s="1" t="s">
        <v>41</v>
      </c>
      <c r="I40" s="3" t="str">
        <f t="shared" si="8"/>
        <v>028057</v>
      </c>
      <c r="J40" s="3" t="s">
        <v>196</v>
      </c>
      <c r="K40" s="3"/>
      <c r="L40" s="6"/>
      <c r="M40" s="6"/>
    </row>
    <row r="41" spans="1:13" ht="25.5" x14ac:dyDescent="0.2">
      <c r="A41" s="1" t="str">
        <f t="shared" si="63"/>
        <v>Xi-NEUP</v>
      </c>
      <c r="B41" s="1" t="s">
        <v>188</v>
      </c>
      <c r="C41" s="2">
        <f t="shared" si="64"/>
        <v>470171</v>
      </c>
      <c r="D41" s="1" t="str">
        <f t="shared" si="65"/>
        <v>da Vinci Xi Micro Bipolar Forceps</v>
      </c>
      <c r="E41" s="1" t="str">
        <f t="shared" si="66"/>
        <v>da Vinci Xi 迷你雙極電燒</v>
      </c>
      <c r="F41" s="1" t="str">
        <f t="shared" si="67"/>
        <v>支</v>
      </c>
      <c r="G41" s="1" t="str">
        <f t="shared" si="68"/>
        <v>10次</v>
      </c>
      <c r="H41" s="1" t="s">
        <v>97</v>
      </c>
      <c r="I41" s="3" t="str">
        <f t="shared" si="8"/>
        <v>027652</v>
      </c>
      <c r="J41" s="3" t="s">
        <v>196</v>
      </c>
      <c r="K41" s="3"/>
      <c r="L41" s="6"/>
      <c r="M41" s="6"/>
    </row>
    <row r="42" spans="1:13" ht="25.5" x14ac:dyDescent="0.2">
      <c r="A42" s="1" t="s">
        <v>139</v>
      </c>
      <c r="B42" s="1" t="s">
        <v>188</v>
      </c>
      <c r="C42" s="2">
        <v>470172</v>
      </c>
      <c r="D42" s="1" t="s">
        <v>148</v>
      </c>
      <c r="E42" s="1" t="s">
        <v>149</v>
      </c>
      <c r="F42" s="1" t="s">
        <v>44</v>
      </c>
      <c r="G42" s="1" t="s">
        <v>49</v>
      </c>
      <c r="H42" s="1" t="s">
        <v>131</v>
      </c>
      <c r="I42" s="3" t="str">
        <f t="shared" si="8"/>
        <v>028222</v>
      </c>
      <c r="J42" s="3" t="s">
        <v>197</v>
      </c>
      <c r="K42" s="3"/>
      <c r="L42" s="6"/>
      <c r="M42" s="6"/>
    </row>
    <row r="43" spans="1:13" ht="25.5" x14ac:dyDescent="0.2">
      <c r="A43" s="1" t="str">
        <f t="shared" ref="A43:A44" si="69">A42</f>
        <v>Xi-NEUP</v>
      </c>
      <c r="B43" s="1" t="s">
        <v>188</v>
      </c>
      <c r="C43" s="2">
        <f t="shared" ref="C43:C44" si="70">C42</f>
        <v>470172</v>
      </c>
      <c r="D43" s="1" t="str">
        <f t="shared" ref="D43:D44" si="71">D42</f>
        <v>da Vinci Xi Maryland Bipolar Forceps</v>
      </c>
      <c r="E43" s="1" t="str">
        <f t="shared" ref="E43:E44" si="72">E42</f>
        <v>da Vinci Xi 馬氏雙極電燒</v>
      </c>
      <c r="F43" s="1" t="str">
        <f t="shared" ref="F43:F44" si="73">F42</f>
        <v>支</v>
      </c>
      <c r="G43" s="1" t="str">
        <f t="shared" ref="G43:G44" si="74">G42</f>
        <v>10次</v>
      </c>
      <c r="H43" s="1" t="s">
        <v>41</v>
      </c>
      <c r="I43" s="3" t="str">
        <f t="shared" si="8"/>
        <v>028057</v>
      </c>
      <c r="J43" s="3" t="s">
        <v>197</v>
      </c>
      <c r="K43" s="3"/>
      <c r="L43" s="6"/>
      <c r="M43" s="6"/>
    </row>
    <row r="44" spans="1:13" ht="25.5" x14ac:dyDescent="0.2">
      <c r="A44" s="1" t="str">
        <f t="shared" si="69"/>
        <v>Xi-NEUP</v>
      </c>
      <c r="B44" s="1" t="s">
        <v>188</v>
      </c>
      <c r="C44" s="2">
        <f t="shared" si="70"/>
        <v>470172</v>
      </c>
      <c r="D44" s="1" t="str">
        <f t="shared" si="71"/>
        <v>da Vinci Xi Maryland Bipolar Forceps</v>
      </c>
      <c r="E44" s="1" t="str">
        <f t="shared" si="72"/>
        <v>da Vinci Xi 馬氏雙極電燒</v>
      </c>
      <c r="F44" s="1" t="str">
        <f t="shared" si="73"/>
        <v>支</v>
      </c>
      <c r="G44" s="1" t="str">
        <f t="shared" si="74"/>
        <v>10次</v>
      </c>
      <c r="H44" s="1" t="s">
        <v>97</v>
      </c>
      <c r="I44" s="3" t="str">
        <f t="shared" si="8"/>
        <v>027652</v>
      </c>
      <c r="J44" s="3" t="s">
        <v>197</v>
      </c>
      <c r="K44" s="3"/>
      <c r="L44" s="6"/>
      <c r="M44" s="6"/>
    </row>
    <row r="45" spans="1:13" ht="25.5" x14ac:dyDescent="0.2">
      <c r="A45" s="1" t="s">
        <v>6</v>
      </c>
      <c r="B45" s="1" t="s">
        <v>188</v>
      </c>
      <c r="C45" s="2">
        <v>470179</v>
      </c>
      <c r="D45" s="1" t="s">
        <v>92</v>
      </c>
      <c r="E45" s="1" t="s">
        <v>91</v>
      </c>
      <c r="F45" s="1" t="s">
        <v>44</v>
      </c>
      <c r="G45" s="1" t="s">
        <v>49</v>
      </c>
      <c r="H45" s="1" t="s">
        <v>131</v>
      </c>
      <c r="I45" s="3" t="str">
        <f t="shared" si="8"/>
        <v>028222</v>
      </c>
      <c r="J45" s="3" t="s">
        <v>198</v>
      </c>
      <c r="K45" s="3"/>
      <c r="L45" s="6"/>
      <c r="M45" s="6"/>
    </row>
    <row r="46" spans="1:13" ht="25.5" x14ac:dyDescent="0.2">
      <c r="A46" s="1" t="str">
        <f t="shared" ref="A46:A47" si="75">A45</f>
        <v>Xi</v>
      </c>
      <c r="B46" s="1" t="s">
        <v>188</v>
      </c>
      <c r="C46" s="2">
        <f t="shared" ref="C46:C47" si="76">C45</f>
        <v>470179</v>
      </c>
      <c r="D46" s="1" t="str">
        <f t="shared" ref="D46:D47" si="77">D45</f>
        <v>da Vinci Xi Hot Shears (Monopolar Curved Scissors)</v>
      </c>
      <c r="E46" s="1" t="str">
        <f t="shared" ref="E46:E47" si="78">E45</f>
        <v>da Vinci Xi 單極電燒剪刀</v>
      </c>
      <c r="F46" s="1" t="str">
        <f t="shared" ref="F46:F47" si="79">F45</f>
        <v>支</v>
      </c>
      <c r="G46" s="1" t="str">
        <f t="shared" ref="G46:G47" si="80">G45</f>
        <v>10次</v>
      </c>
      <c r="H46" s="1" t="s">
        <v>41</v>
      </c>
      <c r="I46" s="3" t="str">
        <f t="shared" si="8"/>
        <v>028057</v>
      </c>
      <c r="J46" s="3" t="s">
        <v>198</v>
      </c>
      <c r="K46" s="3"/>
      <c r="L46" s="6"/>
      <c r="M46" s="6"/>
    </row>
    <row r="47" spans="1:13" ht="25.5" x14ac:dyDescent="0.2">
      <c r="A47" s="1" t="str">
        <f t="shared" si="75"/>
        <v>Xi</v>
      </c>
      <c r="B47" s="1" t="s">
        <v>188</v>
      </c>
      <c r="C47" s="2">
        <f t="shared" si="76"/>
        <v>470179</v>
      </c>
      <c r="D47" s="1" t="str">
        <f t="shared" si="77"/>
        <v>da Vinci Xi Hot Shears (Monopolar Curved Scissors)</v>
      </c>
      <c r="E47" s="1" t="str">
        <f t="shared" si="78"/>
        <v>da Vinci Xi 單極電燒剪刀</v>
      </c>
      <c r="F47" s="1" t="str">
        <f t="shared" si="79"/>
        <v>支</v>
      </c>
      <c r="G47" s="1" t="str">
        <f t="shared" si="80"/>
        <v>10次</v>
      </c>
      <c r="H47" s="1" t="s">
        <v>97</v>
      </c>
      <c r="I47" s="3" t="str">
        <f t="shared" si="8"/>
        <v>027652</v>
      </c>
      <c r="J47" s="3" t="s">
        <v>198</v>
      </c>
      <c r="K47" s="3"/>
      <c r="L47" s="6"/>
      <c r="M47" s="6"/>
    </row>
    <row r="48" spans="1:13" ht="25.5" x14ac:dyDescent="0.2">
      <c r="A48" s="1" t="s">
        <v>6</v>
      </c>
      <c r="B48" s="1" t="s">
        <v>188</v>
      </c>
      <c r="C48" s="2">
        <v>470181</v>
      </c>
      <c r="D48" s="1" t="s">
        <v>150</v>
      </c>
      <c r="E48" s="1" t="s">
        <v>151</v>
      </c>
      <c r="F48" s="1" t="s">
        <v>44</v>
      </c>
      <c r="G48" s="1" t="s">
        <v>49</v>
      </c>
      <c r="H48" s="1" t="s">
        <v>131</v>
      </c>
      <c r="I48" s="3" t="str">
        <f t="shared" si="8"/>
        <v>028222</v>
      </c>
      <c r="J48" s="3" t="s">
        <v>199</v>
      </c>
      <c r="K48" s="3"/>
      <c r="L48" s="6"/>
      <c r="M48" s="6"/>
    </row>
    <row r="49" spans="1:13" ht="25.5" x14ac:dyDescent="0.2">
      <c r="A49" s="1" t="str">
        <f t="shared" ref="A49:A50" si="81">A48</f>
        <v>Xi</v>
      </c>
      <c r="B49" s="1" t="s">
        <v>188</v>
      </c>
      <c r="C49" s="2">
        <f t="shared" ref="C49:C50" si="82">C48</f>
        <v>470181</v>
      </c>
      <c r="D49" s="1" t="str">
        <f t="shared" ref="D49:D50" si="83">D48</f>
        <v>da Vinci Xi Resano Forceps</v>
      </c>
      <c r="E49" s="1" t="str">
        <f t="shared" ref="E49:E50" si="84">E48</f>
        <v>da Vinci Xi 羅氏鉗</v>
      </c>
      <c r="F49" s="1" t="str">
        <f t="shared" ref="F49:F50" si="85">F48</f>
        <v>支</v>
      </c>
      <c r="G49" s="1" t="str">
        <f t="shared" ref="G49:G50" si="86">G48</f>
        <v>10次</v>
      </c>
      <c r="H49" s="1" t="s">
        <v>41</v>
      </c>
      <c r="I49" s="3" t="str">
        <f t="shared" si="8"/>
        <v>028057</v>
      </c>
      <c r="J49" s="3" t="s">
        <v>199</v>
      </c>
      <c r="K49" s="3"/>
      <c r="L49" s="6"/>
      <c r="M49" s="6"/>
    </row>
    <row r="50" spans="1:13" ht="25.5" x14ac:dyDescent="0.2">
      <c r="A50" s="1" t="str">
        <f t="shared" si="81"/>
        <v>Xi</v>
      </c>
      <c r="B50" s="1" t="s">
        <v>188</v>
      </c>
      <c r="C50" s="2">
        <f t="shared" si="82"/>
        <v>470181</v>
      </c>
      <c r="D50" s="1" t="str">
        <f t="shared" si="83"/>
        <v>da Vinci Xi Resano Forceps</v>
      </c>
      <c r="E50" s="1" t="str">
        <f t="shared" si="84"/>
        <v>da Vinci Xi 羅氏鉗</v>
      </c>
      <c r="F50" s="1" t="str">
        <f t="shared" si="85"/>
        <v>支</v>
      </c>
      <c r="G50" s="1" t="str">
        <f t="shared" si="86"/>
        <v>10次</v>
      </c>
      <c r="H50" s="1" t="s">
        <v>97</v>
      </c>
      <c r="I50" s="3" t="str">
        <f t="shared" si="8"/>
        <v>027652</v>
      </c>
      <c r="J50" s="3" t="s">
        <v>199</v>
      </c>
      <c r="K50" s="3"/>
      <c r="L50" s="6"/>
      <c r="M50" s="6"/>
    </row>
    <row r="51" spans="1:13" ht="25.5" x14ac:dyDescent="0.2">
      <c r="A51" s="1" t="s">
        <v>6</v>
      </c>
      <c r="B51" s="1" t="s">
        <v>188</v>
      </c>
      <c r="C51" s="2">
        <v>470183</v>
      </c>
      <c r="D51" s="1" t="s">
        <v>90</v>
      </c>
      <c r="E51" s="1" t="s">
        <v>89</v>
      </c>
      <c r="F51" s="1" t="s">
        <v>44</v>
      </c>
      <c r="G51" s="1" t="s">
        <v>49</v>
      </c>
      <c r="H51" s="1" t="s">
        <v>131</v>
      </c>
      <c r="I51" s="3" t="str">
        <f t="shared" si="8"/>
        <v>028222</v>
      </c>
      <c r="J51" s="3" t="s">
        <v>200</v>
      </c>
      <c r="K51" s="3"/>
      <c r="L51" s="6"/>
      <c r="M51" s="6"/>
    </row>
    <row r="52" spans="1:13" ht="25.5" x14ac:dyDescent="0.2">
      <c r="A52" s="7" t="str">
        <f t="shared" ref="A52:A53" si="87">A51</f>
        <v>Xi</v>
      </c>
      <c r="B52" s="1" t="s">
        <v>188</v>
      </c>
      <c r="C52" s="8">
        <f t="shared" ref="C52:C53" si="88">C51</f>
        <v>470183</v>
      </c>
      <c r="D52" s="7" t="str">
        <f t="shared" ref="D52:D53" si="89">D51</f>
        <v>da Vinci Xi Permanent Cautery Hook</v>
      </c>
      <c r="E52" s="7" t="str">
        <f t="shared" ref="E52:E53" si="90">E51</f>
        <v>da Vinci Xi 鉤子電燒</v>
      </c>
      <c r="F52" s="7" t="str">
        <f t="shared" ref="F52:F53" si="91">F51</f>
        <v>支</v>
      </c>
      <c r="G52" s="7" t="str">
        <f t="shared" ref="G52:G53" si="92">G51</f>
        <v>10次</v>
      </c>
      <c r="H52" s="7" t="s">
        <v>41</v>
      </c>
      <c r="I52" s="3" t="str">
        <f t="shared" si="8"/>
        <v>028057</v>
      </c>
      <c r="J52" s="3" t="s">
        <v>200</v>
      </c>
      <c r="K52" s="7"/>
      <c r="L52" s="7"/>
      <c r="M52" s="7"/>
    </row>
    <row r="53" spans="1:13" ht="25.5" x14ac:dyDescent="0.2">
      <c r="A53" s="7" t="str">
        <f t="shared" si="87"/>
        <v>Xi</v>
      </c>
      <c r="B53" s="1" t="s">
        <v>188</v>
      </c>
      <c r="C53" s="8">
        <f t="shared" si="88"/>
        <v>470183</v>
      </c>
      <c r="D53" s="7" t="str">
        <f t="shared" si="89"/>
        <v>da Vinci Xi Permanent Cautery Hook</v>
      </c>
      <c r="E53" s="7" t="str">
        <f t="shared" si="90"/>
        <v>da Vinci Xi 鉤子電燒</v>
      </c>
      <c r="F53" s="7" t="str">
        <f t="shared" si="91"/>
        <v>支</v>
      </c>
      <c r="G53" s="7" t="str">
        <f t="shared" si="92"/>
        <v>10次</v>
      </c>
      <c r="H53" s="7" t="s">
        <v>97</v>
      </c>
      <c r="I53" s="3" t="str">
        <f t="shared" si="8"/>
        <v>027652</v>
      </c>
      <c r="J53" s="3" t="s">
        <v>200</v>
      </c>
      <c r="K53" s="7"/>
      <c r="L53" s="7"/>
      <c r="M53" s="7"/>
    </row>
    <row r="54" spans="1:13" ht="25.5" x14ac:dyDescent="0.2">
      <c r="A54" s="7" t="s">
        <v>6</v>
      </c>
      <c r="B54" s="1" t="s">
        <v>188</v>
      </c>
      <c r="C54" s="8">
        <v>470184</v>
      </c>
      <c r="D54" s="7" t="s">
        <v>88</v>
      </c>
      <c r="E54" s="7" t="s">
        <v>87</v>
      </c>
      <c r="F54" s="7" t="s">
        <v>44</v>
      </c>
      <c r="G54" s="7" t="s">
        <v>49</v>
      </c>
      <c r="H54" s="7" t="s">
        <v>131</v>
      </c>
      <c r="I54" s="3" t="str">
        <f t="shared" si="8"/>
        <v>028222</v>
      </c>
      <c r="J54" s="3" t="s">
        <v>201</v>
      </c>
      <c r="K54" s="7"/>
      <c r="L54" s="7"/>
      <c r="M54" s="7"/>
    </row>
    <row r="55" spans="1:13" ht="25.5" x14ac:dyDescent="0.2">
      <c r="A55" s="7" t="str">
        <f t="shared" ref="A55:A56" si="93">A54</f>
        <v>Xi</v>
      </c>
      <c r="B55" s="1" t="s">
        <v>188</v>
      </c>
      <c r="C55" s="8">
        <f t="shared" ref="C55:C56" si="94">C54</f>
        <v>470184</v>
      </c>
      <c r="D55" s="7" t="str">
        <f t="shared" ref="D55:D56" si="95">D54</f>
        <v>da Vinci Xi Permanent Cautery Spatula</v>
      </c>
      <c r="E55" s="7" t="str">
        <f t="shared" ref="E55:E56" si="96">E54</f>
        <v>da Vinci Xi 湯匙電燒</v>
      </c>
      <c r="F55" s="7" t="str">
        <f t="shared" ref="F55:F56" si="97">F54</f>
        <v>支</v>
      </c>
      <c r="G55" s="7" t="str">
        <f t="shared" ref="G55:G56" si="98">G54</f>
        <v>10次</v>
      </c>
      <c r="H55" s="7" t="s">
        <v>41</v>
      </c>
      <c r="I55" s="3" t="str">
        <f t="shared" si="8"/>
        <v>028057</v>
      </c>
      <c r="J55" s="3" t="s">
        <v>201</v>
      </c>
      <c r="K55" s="7"/>
      <c r="L55" s="7"/>
      <c r="M55" s="7"/>
    </row>
    <row r="56" spans="1:13" ht="25.5" x14ac:dyDescent="0.2">
      <c r="A56" s="7" t="str">
        <f t="shared" si="93"/>
        <v>Xi</v>
      </c>
      <c r="B56" s="1" t="s">
        <v>188</v>
      </c>
      <c r="C56" s="8">
        <f t="shared" si="94"/>
        <v>470184</v>
      </c>
      <c r="D56" s="7" t="str">
        <f t="shared" si="95"/>
        <v>da Vinci Xi Permanent Cautery Spatula</v>
      </c>
      <c r="E56" s="7" t="str">
        <f t="shared" si="96"/>
        <v>da Vinci Xi 湯匙電燒</v>
      </c>
      <c r="F56" s="7" t="str">
        <f t="shared" si="97"/>
        <v>支</v>
      </c>
      <c r="G56" s="7" t="str">
        <f t="shared" si="98"/>
        <v>10次</v>
      </c>
      <c r="H56" s="7" t="s">
        <v>97</v>
      </c>
      <c r="I56" s="3" t="str">
        <f t="shared" si="8"/>
        <v>027652</v>
      </c>
      <c r="J56" s="3" t="s">
        <v>201</v>
      </c>
      <c r="K56" s="7"/>
      <c r="L56" s="7"/>
      <c r="M56" s="7"/>
    </row>
    <row r="57" spans="1:13" ht="25.5" x14ac:dyDescent="0.2">
      <c r="A57" s="7" t="s">
        <v>139</v>
      </c>
      <c r="B57" s="1" t="s">
        <v>188</v>
      </c>
      <c r="C57" s="8">
        <v>470190</v>
      </c>
      <c r="D57" s="7" t="s">
        <v>152</v>
      </c>
      <c r="E57" s="7" t="s">
        <v>153</v>
      </c>
      <c r="F57" s="7" t="s">
        <v>44</v>
      </c>
      <c r="G57" s="7" t="s">
        <v>49</v>
      </c>
      <c r="H57" s="7" t="s">
        <v>131</v>
      </c>
      <c r="I57" s="3" t="str">
        <f t="shared" si="8"/>
        <v>028222</v>
      </c>
      <c r="J57" s="3" t="s">
        <v>202</v>
      </c>
      <c r="K57" s="7"/>
      <c r="L57" s="7"/>
      <c r="M57" s="7"/>
    </row>
    <row r="58" spans="1:13" ht="25.5" x14ac:dyDescent="0.2">
      <c r="A58" s="7" t="str">
        <f t="shared" ref="A58:A59" si="99">A57</f>
        <v>Xi-NEUP</v>
      </c>
      <c r="B58" s="1" t="s">
        <v>188</v>
      </c>
      <c r="C58" s="8">
        <f t="shared" ref="C58:C59" si="100">C57</f>
        <v>470190</v>
      </c>
      <c r="D58" s="7" t="str">
        <f t="shared" ref="D58:D59" si="101">D57</f>
        <v>da Vinci Xi Cobra Grasper</v>
      </c>
      <c r="E58" s="7" t="str">
        <f t="shared" ref="E58:E59" si="102">E57</f>
        <v>da Vinci Xi 眼鏡蛇抓取鉗</v>
      </c>
      <c r="F58" s="7" t="str">
        <f t="shared" ref="F58:F59" si="103">F57</f>
        <v>支</v>
      </c>
      <c r="G58" s="7" t="str">
        <f t="shared" ref="G58:G59" si="104">G57</f>
        <v>10次</v>
      </c>
      <c r="H58" s="7" t="s">
        <v>41</v>
      </c>
      <c r="I58" s="3" t="str">
        <f t="shared" si="8"/>
        <v>028057</v>
      </c>
      <c r="J58" s="3" t="s">
        <v>202</v>
      </c>
      <c r="K58" s="7"/>
      <c r="L58" s="7"/>
      <c r="M58" s="7"/>
    </row>
    <row r="59" spans="1:13" ht="25.5" x14ac:dyDescent="0.2">
      <c r="A59" s="7" t="str">
        <f t="shared" si="99"/>
        <v>Xi-NEUP</v>
      </c>
      <c r="B59" s="1" t="s">
        <v>188</v>
      </c>
      <c r="C59" s="8">
        <f t="shared" si="100"/>
        <v>470190</v>
      </c>
      <c r="D59" s="7" t="str">
        <f t="shared" si="101"/>
        <v>da Vinci Xi Cobra Grasper</v>
      </c>
      <c r="E59" s="7" t="str">
        <f t="shared" si="102"/>
        <v>da Vinci Xi 眼鏡蛇抓取鉗</v>
      </c>
      <c r="F59" s="7" t="str">
        <f t="shared" si="103"/>
        <v>支</v>
      </c>
      <c r="G59" s="7" t="str">
        <f t="shared" si="104"/>
        <v>10次</v>
      </c>
      <c r="H59" s="7" t="s">
        <v>50</v>
      </c>
      <c r="I59" s="3" t="str">
        <f t="shared" si="8"/>
        <v>028205</v>
      </c>
      <c r="J59" s="3" t="s">
        <v>202</v>
      </c>
      <c r="K59" s="7"/>
      <c r="L59" s="7"/>
      <c r="M59" s="7"/>
    </row>
    <row r="60" spans="1:13" ht="25.5" x14ac:dyDescent="0.2">
      <c r="A60" s="7" t="s">
        <v>6</v>
      </c>
      <c r="B60" s="1" t="s">
        <v>188</v>
      </c>
      <c r="C60" s="8">
        <v>470194</v>
      </c>
      <c r="D60" s="7" t="s">
        <v>86</v>
      </c>
      <c r="E60" s="7" t="s">
        <v>85</v>
      </c>
      <c r="F60" s="7" t="s">
        <v>44</v>
      </c>
      <c r="G60" s="7" t="s">
        <v>49</v>
      </c>
      <c r="H60" s="7" t="s">
        <v>131</v>
      </c>
      <c r="I60" s="3" t="str">
        <f t="shared" si="8"/>
        <v>028222</v>
      </c>
      <c r="J60" s="3" t="s">
        <v>203</v>
      </c>
      <c r="K60" s="7"/>
      <c r="L60" s="7"/>
      <c r="M60" s="7"/>
    </row>
    <row r="61" spans="1:13" ht="25.5" x14ac:dyDescent="0.2">
      <c r="A61" s="7" t="str">
        <f t="shared" ref="A61:A62" si="105">A60</f>
        <v>Xi</v>
      </c>
      <c r="B61" s="1" t="s">
        <v>188</v>
      </c>
      <c r="C61" s="8">
        <f t="shared" ref="C61:C62" si="106">C60</f>
        <v>470194</v>
      </c>
      <c r="D61" s="7" t="str">
        <f t="shared" ref="D61:D62" si="107">D60</f>
        <v>da Vinci Xi Mega Needle Driver</v>
      </c>
      <c r="E61" s="7" t="str">
        <f t="shared" ref="E61:E62" si="108">E60</f>
        <v>da Vinci Xi 大型夾針器</v>
      </c>
      <c r="F61" s="7" t="str">
        <f t="shared" ref="F61:F62" si="109">F60</f>
        <v>支</v>
      </c>
      <c r="G61" s="7" t="str">
        <f t="shared" ref="G61:G62" si="110">G60</f>
        <v>10次</v>
      </c>
      <c r="H61" s="7" t="s">
        <v>41</v>
      </c>
      <c r="I61" s="3" t="str">
        <f t="shared" si="8"/>
        <v>028057</v>
      </c>
      <c r="J61" s="3" t="s">
        <v>203</v>
      </c>
      <c r="K61" s="7"/>
      <c r="L61" s="7"/>
      <c r="M61" s="7"/>
    </row>
    <row r="62" spans="1:13" ht="25.5" x14ac:dyDescent="0.2">
      <c r="A62" s="7" t="str">
        <f t="shared" si="105"/>
        <v>Xi</v>
      </c>
      <c r="B62" s="1" t="s">
        <v>188</v>
      </c>
      <c r="C62" s="8">
        <f t="shared" si="106"/>
        <v>470194</v>
      </c>
      <c r="D62" s="7" t="str">
        <f t="shared" si="107"/>
        <v>da Vinci Xi Mega Needle Driver</v>
      </c>
      <c r="E62" s="7" t="str">
        <f t="shared" si="108"/>
        <v>da Vinci Xi 大型夾針器</v>
      </c>
      <c r="F62" s="7" t="str">
        <f t="shared" si="109"/>
        <v>支</v>
      </c>
      <c r="G62" s="7" t="str">
        <f t="shared" si="110"/>
        <v>10次</v>
      </c>
      <c r="H62" s="7" t="s">
        <v>50</v>
      </c>
      <c r="I62" s="3" t="str">
        <f t="shared" si="8"/>
        <v>028205</v>
      </c>
      <c r="J62" s="3" t="s">
        <v>203</v>
      </c>
      <c r="K62" s="7"/>
      <c r="L62" s="7"/>
      <c r="M62" s="7"/>
    </row>
    <row r="63" spans="1:13" ht="25.5" x14ac:dyDescent="0.2">
      <c r="A63" s="7" t="s">
        <v>139</v>
      </c>
      <c r="B63" s="1" t="s">
        <v>188</v>
      </c>
      <c r="C63" s="8">
        <v>470205</v>
      </c>
      <c r="D63" s="7" t="s">
        <v>154</v>
      </c>
      <c r="E63" s="7" t="s">
        <v>155</v>
      </c>
      <c r="F63" s="7" t="s">
        <v>44</v>
      </c>
      <c r="G63" s="7" t="s">
        <v>49</v>
      </c>
      <c r="H63" s="7" t="s">
        <v>131</v>
      </c>
      <c r="I63" s="3" t="str">
        <f t="shared" si="8"/>
        <v>028222</v>
      </c>
      <c r="J63" s="3" t="s">
        <v>204</v>
      </c>
      <c r="K63" s="7"/>
      <c r="L63" s="7"/>
      <c r="M63" s="7"/>
    </row>
    <row r="64" spans="1:13" ht="25.5" x14ac:dyDescent="0.2">
      <c r="A64" s="7" t="str">
        <f t="shared" ref="A64:A65" si="111">A63</f>
        <v>Xi-NEUP</v>
      </c>
      <c r="B64" s="1" t="s">
        <v>188</v>
      </c>
      <c r="C64" s="8">
        <f t="shared" ref="C64:C65" si="112">C63</f>
        <v>470205</v>
      </c>
      <c r="D64" s="7" t="str">
        <f t="shared" ref="D64:D65" si="113">D63</f>
        <v>da Vinci Xi Fenestrated Bipolar Forceps</v>
      </c>
      <c r="E64" s="7" t="str">
        <f t="shared" ref="E64:E65" si="114">E63</f>
        <v>da Vinci Xi 有孔型雙極電燒</v>
      </c>
      <c r="F64" s="7" t="str">
        <f t="shared" ref="F64:F65" si="115">F63</f>
        <v>支</v>
      </c>
      <c r="G64" s="7" t="str">
        <f t="shared" ref="G64:G65" si="116">G63</f>
        <v>10次</v>
      </c>
      <c r="H64" s="7" t="s">
        <v>41</v>
      </c>
      <c r="I64" s="3" t="str">
        <f t="shared" si="8"/>
        <v>028057</v>
      </c>
      <c r="J64" s="3" t="s">
        <v>204</v>
      </c>
      <c r="K64" s="7"/>
      <c r="L64" s="7"/>
      <c r="M64" s="7"/>
    </row>
    <row r="65" spans="1:13" ht="25.5" x14ac:dyDescent="0.2">
      <c r="A65" s="7" t="str">
        <f t="shared" si="111"/>
        <v>Xi-NEUP</v>
      </c>
      <c r="B65" s="1" t="s">
        <v>188</v>
      </c>
      <c r="C65" s="8">
        <f t="shared" si="112"/>
        <v>470205</v>
      </c>
      <c r="D65" s="7" t="str">
        <f t="shared" si="113"/>
        <v>da Vinci Xi Fenestrated Bipolar Forceps</v>
      </c>
      <c r="E65" s="7" t="str">
        <f t="shared" si="114"/>
        <v>da Vinci Xi 有孔型雙極電燒</v>
      </c>
      <c r="F65" s="7" t="str">
        <f t="shared" si="115"/>
        <v>支</v>
      </c>
      <c r="G65" s="7" t="str">
        <f t="shared" si="116"/>
        <v>10次</v>
      </c>
      <c r="H65" s="7" t="s">
        <v>97</v>
      </c>
      <c r="I65" s="3" t="str">
        <f t="shared" si="8"/>
        <v>027652</v>
      </c>
      <c r="J65" s="3" t="s">
        <v>204</v>
      </c>
      <c r="K65" s="7"/>
      <c r="L65" s="7"/>
      <c r="M65" s="7"/>
    </row>
    <row r="66" spans="1:13" ht="25.5" x14ac:dyDescent="0.2">
      <c r="A66" s="7" t="s">
        <v>6</v>
      </c>
      <c r="B66" s="1" t="s">
        <v>188</v>
      </c>
      <c r="C66" s="8">
        <v>470207</v>
      </c>
      <c r="D66" s="7" t="s">
        <v>84</v>
      </c>
      <c r="E66" s="7" t="s">
        <v>83</v>
      </c>
      <c r="F66" s="7" t="s">
        <v>44</v>
      </c>
      <c r="G66" s="7" t="s">
        <v>49</v>
      </c>
      <c r="H66" s="7" t="s">
        <v>131</v>
      </c>
      <c r="I66" s="3" t="str">
        <f t="shared" si="8"/>
        <v>028222</v>
      </c>
      <c r="J66" s="3" t="s">
        <v>205</v>
      </c>
      <c r="K66" s="7"/>
      <c r="L66" s="7"/>
      <c r="M66" s="7"/>
    </row>
    <row r="67" spans="1:13" ht="25.5" x14ac:dyDescent="0.2">
      <c r="A67" s="7" t="str">
        <f t="shared" ref="A67:A68" si="117">A66</f>
        <v>Xi</v>
      </c>
      <c r="B67" s="1" t="s">
        <v>188</v>
      </c>
      <c r="C67" s="8">
        <f t="shared" ref="C67:C68" si="118">C66</f>
        <v>470207</v>
      </c>
      <c r="D67" s="7" t="str">
        <f t="shared" ref="D67:D68" si="119">D66</f>
        <v>da Vinci Xi Tenaculum Forceps</v>
      </c>
      <c r="E67" s="7" t="str">
        <f t="shared" ref="E67:E68" si="120">E66</f>
        <v>da Vinci Xi 子宮鉗</v>
      </c>
      <c r="F67" s="7" t="str">
        <f t="shared" ref="F67:F68" si="121">F66</f>
        <v>支</v>
      </c>
      <c r="G67" s="7" t="str">
        <f t="shared" ref="G67:G68" si="122">G66</f>
        <v>10次</v>
      </c>
      <c r="H67" s="7" t="s">
        <v>41</v>
      </c>
      <c r="I67" s="3" t="str">
        <f t="shared" si="8"/>
        <v>028057</v>
      </c>
      <c r="J67" s="3" t="s">
        <v>205</v>
      </c>
      <c r="K67" s="7"/>
      <c r="L67" s="7"/>
      <c r="M67" s="7"/>
    </row>
    <row r="68" spans="1:13" ht="25.5" x14ac:dyDescent="0.2">
      <c r="A68" s="7" t="str">
        <f t="shared" si="117"/>
        <v>Xi</v>
      </c>
      <c r="B68" s="1" t="s">
        <v>188</v>
      </c>
      <c r="C68" s="8">
        <f t="shared" si="118"/>
        <v>470207</v>
      </c>
      <c r="D68" s="7" t="str">
        <f t="shared" si="119"/>
        <v>da Vinci Xi Tenaculum Forceps</v>
      </c>
      <c r="E68" s="7" t="str">
        <f t="shared" si="120"/>
        <v>da Vinci Xi 子宮鉗</v>
      </c>
      <c r="F68" s="7" t="str">
        <f t="shared" si="121"/>
        <v>支</v>
      </c>
      <c r="G68" s="7" t="str">
        <f t="shared" si="122"/>
        <v>10次</v>
      </c>
      <c r="H68" s="7" t="s">
        <v>97</v>
      </c>
      <c r="I68" s="3" t="str">
        <f t="shared" si="8"/>
        <v>027652</v>
      </c>
      <c r="J68" s="3" t="s">
        <v>205</v>
      </c>
      <c r="K68" s="7"/>
      <c r="L68" s="7"/>
      <c r="M68" s="7"/>
    </row>
    <row r="69" spans="1:13" ht="25.5" x14ac:dyDescent="0.2">
      <c r="A69" s="7" t="s">
        <v>6</v>
      </c>
      <c r="B69" s="1" t="s">
        <v>188</v>
      </c>
      <c r="C69" s="8">
        <v>470215</v>
      </c>
      <c r="D69" s="7" t="s">
        <v>156</v>
      </c>
      <c r="E69" s="7" t="s">
        <v>157</v>
      </c>
      <c r="F69" s="7" t="s">
        <v>44</v>
      </c>
      <c r="G69" s="7" t="s">
        <v>49</v>
      </c>
      <c r="H69" s="7" t="s">
        <v>131</v>
      </c>
      <c r="I69" s="3" t="str">
        <f t="shared" si="8"/>
        <v>028222</v>
      </c>
      <c r="J69" s="3" t="s">
        <v>206</v>
      </c>
      <c r="K69" s="7"/>
      <c r="L69" s="7"/>
      <c r="M69" s="7"/>
    </row>
    <row r="70" spans="1:13" ht="25.5" x14ac:dyDescent="0.2">
      <c r="A70" s="7" t="str">
        <f t="shared" ref="A70:A71" si="123">A69</f>
        <v>Xi</v>
      </c>
      <c r="B70" s="1" t="s">
        <v>188</v>
      </c>
      <c r="C70" s="8">
        <f t="shared" ref="C70:C71" si="124">C69</f>
        <v>470215</v>
      </c>
      <c r="D70" s="7" t="str">
        <f t="shared" ref="D70:D71" si="125">D69</f>
        <v>da Vinci Xi Cardiac Probe Grasper</v>
      </c>
      <c r="E70" s="7" t="str">
        <f t="shared" ref="E70:E71" si="126">E69</f>
        <v>da Vinci Xi 心臟探針抓取鉗</v>
      </c>
      <c r="F70" s="7" t="str">
        <f t="shared" ref="F70:F71" si="127">F69</f>
        <v>支</v>
      </c>
      <c r="G70" s="7" t="str">
        <f t="shared" ref="G70:G71" si="128">G69</f>
        <v>10次</v>
      </c>
      <c r="H70" s="7" t="s">
        <v>41</v>
      </c>
      <c r="I70" s="3" t="str">
        <f t="shared" si="8"/>
        <v>028057</v>
      </c>
      <c r="J70" s="3" t="s">
        <v>206</v>
      </c>
      <c r="K70" s="7"/>
      <c r="L70" s="7"/>
      <c r="M70" s="7"/>
    </row>
    <row r="71" spans="1:13" ht="25.5" x14ac:dyDescent="0.2">
      <c r="A71" s="7" t="str">
        <f t="shared" si="123"/>
        <v>Xi</v>
      </c>
      <c r="B71" s="1" t="s">
        <v>188</v>
      </c>
      <c r="C71" s="8">
        <f t="shared" si="124"/>
        <v>470215</v>
      </c>
      <c r="D71" s="7" t="str">
        <f t="shared" si="125"/>
        <v>da Vinci Xi Cardiac Probe Grasper</v>
      </c>
      <c r="E71" s="7" t="str">
        <f t="shared" si="126"/>
        <v>da Vinci Xi 心臟探針抓取鉗</v>
      </c>
      <c r="F71" s="7" t="str">
        <f t="shared" si="127"/>
        <v>支</v>
      </c>
      <c r="G71" s="7" t="str">
        <f t="shared" si="128"/>
        <v>10次</v>
      </c>
      <c r="H71" s="7" t="s">
        <v>97</v>
      </c>
      <c r="I71" s="3" t="str">
        <f t="shared" si="8"/>
        <v>027652</v>
      </c>
      <c r="J71" s="3" t="s">
        <v>206</v>
      </c>
      <c r="K71" s="7"/>
      <c r="L71" s="7"/>
      <c r="M71" s="7"/>
    </row>
    <row r="72" spans="1:13" ht="25.5" x14ac:dyDescent="0.2">
      <c r="A72" s="7" t="s">
        <v>6</v>
      </c>
      <c r="B72" s="1" t="s">
        <v>188</v>
      </c>
      <c r="C72" s="8">
        <v>470230</v>
      </c>
      <c r="D72" s="7" t="s">
        <v>82</v>
      </c>
      <c r="E72" s="7" t="s">
        <v>81</v>
      </c>
      <c r="F72" s="7" t="s">
        <v>44</v>
      </c>
      <c r="G72" s="7" t="s">
        <v>46</v>
      </c>
      <c r="H72" s="7" t="s">
        <v>131</v>
      </c>
      <c r="I72" s="3" t="str">
        <f t="shared" si="8"/>
        <v>028222</v>
      </c>
      <c r="J72" s="3" t="s">
        <v>207</v>
      </c>
      <c r="K72" s="7"/>
      <c r="L72" s="7"/>
      <c r="M72" s="7"/>
    </row>
    <row r="73" spans="1:13" ht="25.5" x14ac:dyDescent="0.2">
      <c r="A73" s="7" t="str">
        <f t="shared" ref="A73:A74" si="129">A72</f>
        <v>Xi</v>
      </c>
      <c r="B73" s="1" t="s">
        <v>188</v>
      </c>
      <c r="C73" s="8">
        <f t="shared" ref="C73:C74" si="130">C72</f>
        <v>470230</v>
      </c>
      <c r="D73" s="7" t="str">
        <f t="shared" ref="D73:D74" si="131">D72</f>
        <v>da Vinci Xi Hem-o-lok Large Clip Applier</v>
      </c>
      <c r="E73" s="7" t="str">
        <f t="shared" ref="E73:E74" si="132">E72</f>
        <v>da Vinci Xi 海默拉克血管夾鉗（大）</v>
      </c>
      <c r="F73" s="7" t="str">
        <f t="shared" ref="F73:F74" si="133">F72</f>
        <v>支</v>
      </c>
      <c r="G73" s="7" t="str">
        <f t="shared" ref="G73:G74" si="134">G72</f>
        <v>100次</v>
      </c>
      <c r="H73" s="7" t="s">
        <v>41</v>
      </c>
      <c r="I73" s="3" t="str">
        <f t="shared" si="8"/>
        <v>028057</v>
      </c>
      <c r="J73" s="3" t="s">
        <v>207</v>
      </c>
      <c r="K73" s="7"/>
      <c r="L73" s="7"/>
      <c r="M73" s="7"/>
    </row>
    <row r="74" spans="1:13" ht="25.5" x14ac:dyDescent="0.2">
      <c r="A74" s="7" t="str">
        <f t="shared" si="129"/>
        <v>Xi</v>
      </c>
      <c r="B74" s="1" t="s">
        <v>188</v>
      </c>
      <c r="C74" s="8">
        <f t="shared" si="130"/>
        <v>470230</v>
      </c>
      <c r="D74" s="7" t="str">
        <f t="shared" si="131"/>
        <v>da Vinci Xi Hem-o-lok Large Clip Applier</v>
      </c>
      <c r="E74" s="7" t="str">
        <f t="shared" si="132"/>
        <v>da Vinci Xi 海默拉克血管夾鉗（大）</v>
      </c>
      <c r="F74" s="7" t="str">
        <f t="shared" si="133"/>
        <v>支</v>
      </c>
      <c r="G74" s="7" t="str">
        <f t="shared" si="134"/>
        <v>100次</v>
      </c>
      <c r="H74" s="7" t="s">
        <v>97</v>
      </c>
      <c r="I74" s="3" t="str">
        <f t="shared" ref="I74:I137" si="135">MID(H74,FIND("第",H74)+1,FIND("號",H74)-1-FIND("第",H74))</f>
        <v>027652</v>
      </c>
      <c r="J74" s="3" t="s">
        <v>207</v>
      </c>
      <c r="K74" s="7"/>
      <c r="L74" s="7"/>
      <c r="M74" s="7"/>
    </row>
    <row r="75" spans="1:13" ht="25.5" x14ac:dyDescent="0.2">
      <c r="A75" s="7" t="s">
        <v>6</v>
      </c>
      <c r="B75" s="1" t="s">
        <v>188</v>
      </c>
      <c r="C75" s="8">
        <v>470246</v>
      </c>
      <c r="D75" s="7" t="s">
        <v>80</v>
      </c>
      <c r="E75" s="7" t="s">
        <v>79</v>
      </c>
      <c r="F75" s="7" t="s">
        <v>44</v>
      </c>
      <c r="G75" s="7" t="s">
        <v>49</v>
      </c>
      <c r="H75" s="7" t="s">
        <v>131</v>
      </c>
      <c r="I75" s="3" t="str">
        <f t="shared" si="135"/>
        <v>028222</v>
      </c>
      <c r="J75" s="3" t="s">
        <v>208</v>
      </c>
      <c r="K75" s="7"/>
      <c r="L75" s="7"/>
      <c r="M75" s="7"/>
    </row>
    <row r="76" spans="1:13" ht="25.5" x14ac:dyDescent="0.2">
      <c r="A76" s="7" t="str">
        <f t="shared" ref="A76:A77" si="136">A75</f>
        <v>Xi</v>
      </c>
      <c r="B76" s="1" t="s">
        <v>188</v>
      </c>
      <c r="C76" s="8">
        <f t="shared" ref="C76:C77" si="137">C75</f>
        <v>470246</v>
      </c>
      <c r="D76" s="7" t="str">
        <f t="shared" ref="D76:D77" si="138">D75</f>
        <v>da Vinci Xi Atrial Retractor, Short Right</v>
      </c>
      <c r="E76" s="7" t="str">
        <f t="shared" ref="E76:E77" si="139">E75</f>
        <v>da Vinci Xi 心房牽引器, 短型</v>
      </c>
      <c r="F76" s="7" t="str">
        <f t="shared" ref="F76:F77" si="140">F75</f>
        <v>支</v>
      </c>
      <c r="G76" s="7" t="str">
        <f t="shared" ref="G76:G77" si="141">G75</f>
        <v>10次</v>
      </c>
      <c r="H76" s="7" t="s">
        <v>41</v>
      </c>
      <c r="I76" s="3" t="str">
        <f t="shared" si="135"/>
        <v>028057</v>
      </c>
      <c r="J76" s="3" t="s">
        <v>208</v>
      </c>
      <c r="K76" s="7"/>
      <c r="L76" s="7"/>
      <c r="M76" s="7"/>
    </row>
    <row r="77" spans="1:13" ht="25.5" x14ac:dyDescent="0.2">
      <c r="A77" s="7" t="str">
        <f t="shared" si="136"/>
        <v>Xi</v>
      </c>
      <c r="B77" s="1" t="s">
        <v>188</v>
      </c>
      <c r="C77" s="8">
        <f t="shared" si="137"/>
        <v>470246</v>
      </c>
      <c r="D77" s="7" t="str">
        <f t="shared" si="138"/>
        <v>da Vinci Xi Atrial Retractor, Short Right</v>
      </c>
      <c r="E77" s="7" t="str">
        <f t="shared" si="139"/>
        <v>da Vinci Xi 心房牽引器, 短型</v>
      </c>
      <c r="F77" s="7" t="str">
        <f t="shared" si="140"/>
        <v>支</v>
      </c>
      <c r="G77" s="7" t="str">
        <f t="shared" si="141"/>
        <v>10次</v>
      </c>
      <c r="H77" s="7" t="s">
        <v>97</v>
      </c>
      <c r="I77" s="3" t="str">
        <f t="shared" si="135"/>
        <v>027652</v>
      </c>
      <c r="J77" s="3" t="s">
        <v>208</v>
      </c>
      <c r="K77" s="7"/>
      <c r="L77" s="7"/>
      <c r="M77" s="7"/>
    </row>
    <row r="78" spans="1:13" ht="25.5" x14ac:dyDescent="0.2">
      <c r="A78" s="7" t="s">
        <v>6</v>
      </c>
      <c r="B78" s="1" t="s">
        <v>188</v>
      </c>
      <c r="C78" s="8">
        <v>470249</v>
      </c>
      <c r="D78" s="7" t="s">
        <v>158</v>
      </c>
      <c r="E78" s="7" t="s">
        <v>159</v>
      </c>
      <c r="F78" s="7" t="s">
        <v>44</v>
      </c>
      <c r="G78" s="7" t="s">
        <v>49</v>
      </c>
      <c r="H78" s="7" t="s">
        <v>131</v>
      </c>
      <c r="I78" s="3" t="str">
        <f t="shared" si="135"/>
        <v>028222</v>
      </c>
      <c r="J78" s="3" t="s">
        <v>209</v>
      </c>
      <c r="K78" s="7"/>
      <c r="L78" s="7"/>
      <c r="M78" s="7"/>
    </row>
    <row r="79" spans="1:13" ht="25.5" x14ac:dyDescent="0.2">
      <c r="A79" s="7" t="str">
        <f t="shared" ref="A79:A80" si="142">A78</f>
        <v>Xi</v>
      </c>
      <c r="B79" s="1" t="s">
        <v>188</v>
      </c>
      <c r="C79" s="8">
        <f t="shared" ref="C79:C80" si="143">C78</f>
        <v>470249</v>
      </c>
      <c r="D79" s="7" t="str">
        <f t="shared" ref="D79:D80" si="144">D78</f>
        <v>da Vinci Xi Dual Blade Retractor</v>
      </c>
      <c r="E79" s="7" t="str">
        <f t="shared" ref="E79:E80" si="145">E78</f>
        <v>da Vinci Xi 雙刃型牽引器</v>
      </c>
      <c r="F79" s="7" t="str">
        <f t="shared" ref="F79:F80" si="146">F78</f>
        <v>支</v>
      </c>
      <c r="G79" s="7" t="str">
        <f t="shared" ref="G79:G80" si="147">G78</f>
        <v>10次</v>
      </c>
      <c r="H79" s="7" t="s">
        <v>41</v>
      </c>
      <c r="I79" s="3" t="str">
        <f t="shared" si="135"/>
        <v>028057</v>
      </c>
      <c r="J79" s="3" t="s">
        <v>209</v>
      </c>
      <c r="K79" s="7"/>
      <c r="L79" s="7"/>
      <c r="M79" s="7"/>
    </row>
    <row r="80" spans="1:13" ht="25.5" x14ac:dyDescent="0.2">
      <c r="A80" s="7" t="str">
        <f t="shared" si="142"/>
        <v>Xi</v>
      </c>
      <c r="B80" s="1" t="s">
        <v>188</v>
      </c>
      <c r="C80" s="8">
        <f t="shared" si="143"/>
        <v>470249</v>
      </c>
      <c r="D80" s="7" t="str">
        <f t="shared" si="144"/>
        <v>da Vinci Xi Dual Blade Retractor</v>
      </c>
      <c r="E80" s="7" t="str">
        <f t="shared" si="145"/>
        <v>da Vinci Xi 雙刃型牽引器</v>
      </c>
      <c r="F80" s="7" t="str">
        <f t="shared" si="146"/>
        <v>支</v>
      </c>
      <c r="G80" s="7" t="str">
        <f t="shared" si="147"/>
        <v>10次</v>
      </c>
      <c r="H80" s="7" t="s">
        <v>97</v>
      </c>
      <c r="I80" s="3" t="str">
        <f t="shared" si="135"/>
        <v>027652</v>
      </c>
      <c r="J80" s="3" t="s">
        <v>209</v>
      </c>
      <c r="K80" s="7"/>
      <c r="L80" s="7"/>
      <c r="M80" s="7"/>
    </row>
    <row r="81" spans="1:13" ht="25.5" x14ac:dyDescent="0.2">
      <c r="A81" s="7" t="s">
        <v>139</v>
      </c>
      <c r="B81" s="1" t="s">
        <v>188</v>
      </c>
      <c r="C81" s="8">
        <v>470296</v>
      </c>
      <c r="D81" s="7" t="s">
        <v>160</v>
      </c>
      <c r="E81" s="7" t="s">
        <v>161</v>
      </c>
      <c r="F81" s="7" t="s">
        <v>44</v>
      </c>
      <c r="G81" s="7" t="s">
        <v>49</v>
      </c>
      <c r="H81" s="7" t="s">
        <v>131</v>
      </c>
      <c r="I81" s="3" t="str">
        <f t="shared" si="135"/>
        <v>028222</v>
      </c>
      <c r="J81" s="3" t="s">
        <v>210</v>
      </c>
      <c r="K81" s="7"/>
      <c r="L81" s="7"/>
      <c r="M81" s="7"/>
    </row>
    <row r="82" spans="1:13" ht="25.5" x14ac:dyDescent="0.2">
      <c r="A82" s="7" t="str">
        <f t="shared" ref="A82:A83" si="148">A81</f>
        <v>Xi-NEUP</v>
      </c>
      <c r="B82" s="1" t="s">
        <v>188</v>
      </c>
      <c r="C82" s="8">
        <f t="shared" ref="C82:C83" si="149">C81</f>
        <v>470296</v>
      </c>
      <c r="D82" s="7" t="str">
        <f t="shared" ref="D82:D83" si="150">D81</f>
        <v>da Vinci Xi Large SutureCut Needle Driver</v>
      </c>
      <c r="E82" s="7" t="str">
        <f t="shared" ref="E82:E83" si="151">E81</f>
        <v>da Vinci Xi 夾針器（含線剪)</v>
      </c>
      <c r="F82" s="7" t="str">
        <f t="shared" ref="F82:F83" si="152">F81</f>
        <v>支</v>
      </c>
      <c r="G82" s="7" t="str">
        <f t="shared" ref="G82:G83" si="153">G81</f>
        <v>10次</v>
      </c>
      <c r="H82" s="7" t="s">
        <v>41</v>
      </c>
      <c r="I82" s="3" t="str">
        <f t="shared" si="135"/>
        <v>028057</v>
      </c>
      <c r="J82" s="3" t="s">
        <v>210</v>
      </c>
      <c r="K82" s="7"/>
      <c r="L82" s="7"/>
      <c r="M82" s="7"/>
    </row>
    <row r="83" spans="1:13" ht="25.5" x14ac:dyDescent="0.2">
      <c r="A83" s="7" t="str">
        <f t="shared" si="148"/>
        <v>Xi-NEUP</v>
      </c>
      <c r="B83" s="1" t="s">
        <v>188</v>
      </c>
      <c r="C83" s="8">
        <f t="shared" si="149"/>
        <v>470296</v>
      </c>
      <c r="D83" s="7" t="str">
        <f t="shared" si="150"/>
        <v>da Vinci Xi Large SutureCut Needle Driver</v>
      </c>
      <c r="E83" s="7" t="str">
        <f t="shared" si="151"/>
        <v>da Vinci Xi 夾針器（含線剪)</v>
      </c>
      <c r="F83" s="7" t="str">
        <f t="shared" si="152"/>
        <v>支</v>
      </c>
      <c r="G83" s="7" t="str">
        <f t="shared" si="153"/>
        <v>10次</v>
      </c>
      <c r="H83" s="7" t="s">
        <v>50</v>
      </c>
      <c r="I83" s="3" t="str">
        <f t="shared" si="135"/>
        <v>028205</v>
      </c>
      <c r="J83" s="3" t="s">
        <v>210</v>
      </c>
      <c r="K83" s="7"/>
      <c r="L83" s="7"/>
      <c r="M83" s="7"/>
    </row>
    <row r="84" spans="1:13" ht="25.5" x14ac:dyDescent="0.2">
      <c r="A84" s="7" t="s">
        <v>139</v>
      </c>
      <c r="B84" s="1" t="s">
        <v>188</v>
      </c>
      <c r="C84" s="8">
        <v>470309</v>
      </c>
      <c r="D84" s="7" t="s">
        <v>162</v>
      </c>
      <c r="E84" s="7" t="s">
        <v>163</v>
      </c>
      <c r="F84" s="7" t="s">
        <v>44</v>
      </c>
      <c r="G84" s="7" t="s">
        <v>49</v>
      </c>
      <c r="H84" s="7" t="s">
        <v>131</v>
      </c>
      <c r="I84" s="3" t="str">
        <f t="shared" si="135"/>
        <v>028222</v>
      </c>
      <c r="J84" s="3" t="s">
        <v>211</v>
      </c>
      <c r="K84" s="7"/>
      <c r="L84" s="7"/>
      <c r="M84" s="7"/>
    </row>
    <row r="85" spans="1:13" ht="25.5" x14ac:dyDescent="0.2">
      <c r="A85" s="7" t="str">
        <f t="shared" ref="A85:A86" si="154">A84</f>
        <v>Xi-NEUP</v>
      </c>
      <c r="B85" s="1" t="s">
        <v>188</v>
      </c>
      <c r="C85" s="8">
        <f t="shared" ref="C85:C86" si="155">C84</f>
        <v>470309</v>
      </c>
      <c r="D85" s="7" t="str">
        <f t="shared" ref="D85:D86" si="156">D84</f>
        <v>da Vinci Xi Mega SutureCut Needle Driver</v>
      </c>
      <c r="E85" s="7" t="str">
        <f t="shared" ref="E85:E86" si="157">E84</f>
        <v>da Vinci Xi 大型夾針器（含線剪）</v>
      </c>
      <c r="F85" s="7" t="str">
        <f t="shared" ref="F85:F86" si="158">F84</f>
        <v>支</v>
      </c>
      <c r="G85" s="7" t="str">
        <f t="shared" ref="G85:G86" si="159">G84</f>
        <v>10次</v>
      </c>
      <c r="H85" s="7" t="s">
        <v>41</v>
      </c>
      <c r="I85" s="3" t="str">
        <f t="shared" si="135"/>
        <v>028057</v>
      </c>
      <c r="J85" s="3" t="s">
        <v>211</v>
      </c>
      <c r="K85" s="7"/>
      <c r="L85" s="7"/>
      <c r="M85" s="7"/>
    </row>
    <row r="86" spans="1:13" ht="25.5" x14ac:dyDescent="0.2">
      <c r="A86" s="7" t="str">
        <f t="shared" si="154"/>
        <v>Xi-NEUP</v>
      </c>
      <c r="B86" s="1" t="s">
        <v>188</v>
      </c>
      <c r="C86" s="8">
        <f t="shared" si="155"/>
        <v>470309</v>
      </c>
      <c r="D86" s="7" t="str">
        <f t="shared" si="156"/>
        <v>da Vinci Xi Mega SutureCut Needle Driver</v>
      </c>
      <c r="E86" s="7" t="str">
        <f t="shared" si="157"/>
        <v>da Vinci Xi 大型夾針器（含線剪）</v>
      </c>
      <c r="F86" s="7" t="str">
        <f t="shared" si="158"/>
        <v>支</v>
      </c>
      <c r="G86" s="7" t="str">
        <f t="shared" si="159"/>
        <v>10次</v>
      </c>
      <c r="H86" s="7" t="s">
        <v>97</v>
      </c>
      <c r="I86" s="3" t="str">
        <f t="shared" si="135"/>
        <v>027652</v>
      </c>
      <c r="J86" s="3" t="s">
        <v>211</v>
      </c>
      <c r="K86" s="7"/>
      <c r="L86" s="7"/>
      <c r="M86" s="7"/>
    </row>
    <row r="87" spans="1:13" ht="25.5" x14ac:dyDescent="0.2">
      <c r="A87" s="7" t="s">
        <v>6</v>
      </c>
      <c r="B87" s="1" t="s">
        <v>188</v>
      </c>
      <c r="C87" s="8">
        <v>470318</v>
      </c>
      <c r="D87" s="7" t="s">
        <v>164</v>
      </c>
      <c r="E87" s="7" t="s">
        <v>165</v>
      </c>
      <c r="F87" s="7" t="s">
        <v>44</v>
      </c>
      <c r="G87" s="7" t="s">
        <v>49</v>
      </c>
      <c r="H87" s="7" t="s">
        <v>131</v>
      </c>
      <c r="I87" s="3" t="str">
        <f t="shared" si="135"/>
        <v>028222</v>
      </c>
      <c r="J87" s="3" t="s">
        <v>212</v>
      </c>
      <c r="K87" s="7"/>
      <c r="L87" s="7"/>
      <c r="M87" s="7"/>
    </row>
    <row r="88" spans="1:13" ht="25.5" x14ac:dyDescent="0.2">
      <c r="A88" s="7" t="str">
        <f t="shared" ref="A88:A89" si="160">A87</f>
        <v>Xi</v>
      </c>
      <c r="B88" s="1" t="s">
        <v>188</v>
      </c>
      <c r="C88" s="8">
        <f t="shared" ref="C88:C89" si="161">C87</f>
        <v>470318</v>
      </c>
      <c r="D88" s="7" t="str">
        <f t="shared" ref="D88:D89" si="162">D87</f>
        <v>da Vinci Xi Small Graptor (Grasping Retractor)</v>
      </c>
      <c r="E88" s="7" t="str">
        <f t="shared" ref="E88:E89" si="163">E87</f>
        <v>da Vinci Xi 短型抓取型牽引器</v>
      </c>
      <c r="F88" s="7" t="str">
        <f t="shared" ref="F88:F89" si="164">F87</f>
        <v>支</v>
      </c>
      <c r="G88" s="7" t="str">
        <f t="shared" ref="G88:G89" si="165">G87</f>
        <v>10次</v>
      </c>
      <c r="H88" s="7" t="s">
        <v>41</v>
      </c>
      <c r="I88" s="3" t="str">
        <f t="shared" si="135"/>
        <v>028057</v>
      </c>
      <c r="J88" s="3" t="s">
        <v>212</v>
      </c>
      <c r="K88" s="7"/>
      <c r="L88" s="7"/>
      <c r="M88" s="7"/>
    </row>
    <row r="89" spans="1:13" ht="25.5" x14ac:dyDescent="0.2">
      <c r="A89" s="7" t="str">
        <f t="shared" si="160"/>
        <v>Xi</v>
      </c>
      <c r="B89" s="1" t="s">
        <v>188</v>
      </c>
      <c r="C89" s="8">
        <f t="shared" si="161"/>
        <v>470318</v>
      </c>
      <c r="D89" s="7" t="str">
        <f t="shared" si="162"/>
        <v>da Vinci Xi Small Graptor (Grasping Retractor)</v>
      </c>
      <c r="E89" s="7" t="str">
        <f t="shared" si="163"/>
        <v>da Vinci Xi 短型抓取型牽引器</v>
      </c>
      <c r="F89" s="7" t="str">
        <f t="shared" si="164"/>
        <v>支</v>
      </c>
      <c r="G89" s="7" t="str">
        <f t="shared" si="165"/>
        <v>10次</v>
      </c>
      <c r="H89" s="7" t="s">
        <v>97</v>
      </c>
      <c r="I89" s="3" t="str">
        <f t="shared" si="135"/>
        <v>027652</v>
      </c>
      <c r="J89" s="3" t="s">
        <v>212</v>
      </c>
      <c r="K89" s="7"/>
      <c r="L89" s="7"/>
      <c r="M89" s="7"/>
    </row>
    <row r="90" spans="1:13" ht="25.5" x14ac:dyDescent="0.2">
      <c r="A90" s="7" t="s">
        <v>6</v>
      </c>
      <c r="B90" s="1" t="s">
        <v>188</v>
      </c>
      <c r="C90" s="8">
        <v>470327</v>
      </c>
      <c r="D90" s="7" t="s">
        <v>78</v>
      </c>
      <c r="E90" s="7" t="s">
        <v>77</v>
      </c>
      <c r="F90" s="7" t="s">
        <v>44</v>
      </c>
      <c r="G90" s="7" t="s">
        <v>46</v>
      </c>
      <c r="H90" s="7" t="s">
        <v>131</v>
      </c>
      <c r="I90" s="3" t="str">
        <f t="shared" si="135"/>
        <v>028222</v>
      </c>
      <c r="J90" s="3" t="s">
        <v>213</v>
      </c>
      <c r="K90" s="7"/>
      <c r="L90" s="7"/>
      <c r="M90" s="7"/>
    </row>
    <row r="91" spans="1:13" ht="25.5" x14ac:dyDescent="0.2">
      <c r="A91" s="7" t="str">
        <f t="shared" ref="A91:A92" si="166">A90</f>
        <v>Xi</v>
      </c>
      <c r="B91" s="1" t="s">
        <v>188</v>
      </c>
      <c r="C91" s="8">
        <f t="shared" ref="C91:C92" si="167">C90</f>
        <v>470327</v>
      </c>
      <c r="D91" s="7" t="str">
        <f t="shared" ref="D91:D92" si="168">D90</f>
        <v>da Vinci Xi Hem-o-lok Medium-Large Clip Applier</v>
      </c>
      <c r="E91" s="7" t="str">
        <f t="shared" ref="E91:E92" si="169">E90</f>
        <v>da Vinci Xi 海默拉克血管夾鉗（中）</v>
      </c>
      <c r="F91" s="7" t="str">
        <f t="shared" ref="F91:F92" si="170">F90</f>
        <v>支</v>
      </c>
      <c r="G91" s="7" t="str">
        <f t="shared" ref="G91:G92" si="171">G90</f>
        <v>100次</v>
      </c>
      <c r="H91" s="7" t="s">
        <v>41</v>
      </c>
      <c r="I91" s="3" t="str">
        <f t="shared" si="135"/>
        <v>028057</v>
      </c>
      <c r="J91" s="3" t="s">
        <v>213</v>
      </c>
      <c r="K91" s="7"/>
      <c r="L91" s="7"/>
      <c r="M91" s="7"/>
    </row>
    <row r="92" spans="1:13" ht="25.5" x14ac:dyDescent="0.2">
      <c r="A92" s="7" t="str">
        <f t="shared" si="166"/>
        <v>Xi</v>
      </c>
      <c r="B92" s="1" t="s">
        <v>188</v>
      </c>
      <c r="C92" s="8">
        <f t="shared" si="167"/>
        <v>470327</v>
      </c>
      <c r="D92" s="7" t="str">
        <f t="shared" si="168"/>
        <v>da Vinci Xi Hem-o-lok Medium-Large Clip Applier</v>
      </c>
      <c r="E92" s="7" t="str">
        <f t="shared" si="169"/>
        <v>da Vinci Xi 海默拉克血管夾鉗（中）</v>
      </c>
      <c r="F92" s="7" t="str">
        <f t="shared" si="170"/>
        <v>支</v>
      </c>
      <c r="G92" s="7" t="str">
        <f t="shared" si="171"/>
        <v>100次</v>
      </c>
      <c r="H92" s="7" t="s">
        <v>97</v>
      </c>
      <c r="I92" s="3" t="str">
        <f t="shared" si="135"/>
        <v>027652</v>
      </c>
      <c r="J92" s="3" t="s">
        <v>213</v>
      </c>
      <c r="K92" s="7"/>
      <c r="L92" s="7"/>
      <c r="M92" s="7"/>
    </row>
    <row r="93" spans="1:13" ht="25.5" x14ac:dyDescent="0.2">
      <c r="A93" s="7" t="s">
        <v>6</v>
      </c>
      <c r="B93" s="1" t="s">
        <v>188</v>
      </c>
      <c r="C93" s="8">
        <v>470341</v>
      </c>
      <c r="D93" s="7" t="s">
        <v>76</v>
      </c>
      <c r="E93" s="7" t="s">
        <v>75</v>
      </c>
      <c r="F93" s="7" t="s">
        <v>2</v>
      </c>
      <c r="G93" s="7" t="s">
        <v>74</v>
      </c>
      <c r="H93" s="7" t="s">
        <v>73</v>
      </c>
      <c r="I93" s="3" t="str">
        <f t="shared" si="135"/>
        <v>020435</v>
      </c>
      <c r="J93" s="3"/>
      <c r="K93" s="7"/>
      <c r="L93" s="7"/>
      <c r="M93" s="7"/>
    </row>
    <row r="94" spans="1:13" ht="25.5" x14ac:dyDescent="0.2">
      <c r="A94" s="7" t="str">
        <f>A93</f>
        <v>Xi</v>
      </c>
      <c r="B94" s="1" t="s">
        <v>188</v>
      </c>
      <c r="C94" s="8">
        <f>C93</f>
        <v>470341</v>
      </c>
      <c r="D94" s="7" t="str">
        <f>D93</f>
        <v>da Vinci Xi Column Drape</v>
      </c>
      <c r="E94" s="7" t="str">
        <f>E93</f>
        <v>da Vinci Xi 中央柱無菌套</v>
      </c>
      <c r="F94" s="7" t="str">
        <f>F93</f>
        <v>盒</v>
      </c>
      <c r="G94" s="7" t="str">
        <f>G93</f>
        <v>20個</v>
      </c>
      <c r="H94" s="7" t="s">
        <v>136</v>
      </c>
      <c r="I94" s="3" t="str">
        <f t="shared" si="135"/>
        <v>019177</v>
      </c>
      <c r="J94" s="3"/>
      <c r="K94" s="7"/>
      <c r="L94" s="7"/>
      <c r="M94" s="7"/>
    </row>
    <row r="95" spans="1:13" ht="25.5" x14ac:dyDescent="0.2">
      <c r="A95" s="7" t="s">
        <v>139</v>
      </c>
      <c r="B95" s="1" t="s">
        <v>188</v>
      </c>
      <c r="C95" s="8">
        <v>470344</v>
      </c>
      <c r="D95" s="7" t="s">
        <v>166</v>
      </c>
      <c r="E95" s="7" t="s">
        <v>167</v>
      </c>
      <c r="F95" s="7" t="s">
        <v>44</v>
      </c>
      <c r="G95" s="7" t="s">
        <v>49</v>
      </c>
      <c r="H95" s="7" t="s">
        <v>131</v>
      </c>
      <c r="I95" s="3" t="str">
        <f t="shared" si="135"/>
        <v>028222</v>
      </c>
      <c r="J95" s="3" t="s">
        <v>214</v>
      </c>
      <c r="K95" s="7"/>
      <c r="L95" s="7"/>
      <c r="M95" s="7"/>
    </row>
    <row r="96" spans="1:13" ht="25.5" x14ac:dyDescent="0.2">
      <c r="A96" s="7" t="str">
        <f t="shared" ref="A96:A97" si="172">A95</f>
        <v>Xi-NEUP</v>
      </c>
      <c r="B96" s="1" t="s">
        <v>188</v>
      </c>
      <c r="C96" s="8">
        <f t="shared" ref="C96:C97" si="173">C95</f>
        <v>470344</v>
      </c>
      <c r="D96" s="7" t="str">
        <f t="shared" ref="D96:D97" si="174">D95</f>
        <v>da Vinci Xi Curved Bipolar Dissector</v>
      </c>
      <c r="E96" s="7" t="str">
        <f t="shared" ref="E96:E97" si="175">E95</f>
        <v>da Vinci Xi 彎型雙極電燒</v>
      </c>
      <c r="F96" s="7" t="str">
        <f t="shared" ref="F96:F97" si="176">F95</f>
        <v>支</v>
      </c>
      <c r="G96" s="7" t="str">
        <f t="shared" ref="G96:G97" si="177">G95</f>
        <v>10次</v>
      </c>
      <c r="H96" s="7" t="s">
        <v>41</v>
      </c>
      <c r="I96" s="3" t="str">
        <f t="shared" si="135"/>
        <v>028057</v>
      </c>
      <c r="J96" s="3" t="s">
        <v>214</v>
      </c>
      <c r="K96" s="7"/>
      <c r="L96" s="7"/>
      <c r="M96" s="7"/>
    </row>
    <row r="97" spans="1:13" ht="25.5" x14ac:dyDescent="0.2">
      <c r="A97" s="7" t="str">
        <f t="shared" si="172"/>
        <v>Xi-NEUP</v>
      </c>
      <c r="B97" s="1" t="s">
        <v>188</v>
      </c>
      <c r="C97" s="8">
        <f t="shared" si="173"/>
        <v>470344</v>
      </c>
      <c r="D97" s="7" t="str">
        <f t="shared" si="174"/>
        <v>da Vinci Xi Curved Bipolar Dissector</v>
      </c>
      <c r="E97" s="7" t="str">
        <f t="shared" si="175"/>
        <v>da Vinci Xi 彎型雙極電燒</v>
      </c>
      <c r="F97" s="7" t="str">
        <f t="shared" si="176"/>
        <v>支</v>
      </c>
      <c r="G97" s="7" t="str">
        <f t="shared" si="177"/>
        <v>10次</v>
      </c>
      <c r="H97" s="7" t="s">
        <v>97</v>
      </c>
      <c r="I97" s="3" t="str">
        <f t="shared" si="135"/>
        <v>027652</v>
      </c>
      <c r="J97" s="3" t="s">
        <v>214</v>
      </c>
      <c r="K97" s="7"/>
      <c r="L97" s="7"/>
      <c r="M97" s="7"/>
    </row>
    <row r="98" spans="1:13" ht="25.5" x14ac:dyDescent="0.2">
      <c r="A98" s="7" t="s">
        <v>6</v>
      </c>
      <c r="B98" s="1" t="s">
        <v>188</v>
      </c>
      <c r="C98" s="8">
        <v>470347</v>
      </c>
      <c r="D98" s="7" t="s">
        <v>168</v>
      </c>
      <c r="E98" s="7" t="s">
        <v>169</v>
      </c>
      <c r="F98" s="7" t="s">
        <v>44</v>
      </c>
      <c r="G98" s="7" t="s">
        <v>49</v>
      </c>
      <c r="H98" s="7" t="s">
        <v>97</v>
      </c>
      <c r="I98" s="3" t="str">
        <f t="shared" si="135"/>
        <v>027652</v>
      </c>
      <c r="J98" s="3" t="s">
        <v>215</v>
      </c>
      <c r="K98" s="7"/>
      <c r="L98" s="7"/>
      <c r="M98" s="7"/>
    </row>
    <row r="99" spans="1:13" ht="25.5" x14ac:dyDescent="0.2">
      <c r="A99" s="7" t="str">
        <f t="shared" ref="A99:A100" si="178">A98</f>
        <v>Xi</v>
      </c>
      <c r="B99" s="1" t="s">
        <v>188</v>
      </c>
      <c r="C99" s="8">
        <f t="shared" ref="C99:C100" si="179">C98</f>
        <v>470347</v>
      </c>
      <c r="D99" s="7" t="str">
        <f t="shared" ref="D99:D100" si="180">D98</f>
        <v>da Vinci Xi Tip-Up Fenestrated Grasper</v>
      </c>
      <c r="E99" s="7" t="str">
        <f t="shared" ref="E99:E100" si="181">E98</f>
        <v>da Vinci Xi 吻端向上有孔型抓取鉗</v>
      </c>
      <c r="F99" s="7" t="str">
        <f t="shared" ref="F99:F100" si="182">F98</f>
        <v>支</v>
      </c>
      <c r="G99" s="7" t="str">
        <f t="shared" ref="G99:G100" si="183">G98</f>
        <v>10次</v>
      </c>
      <c r="H99" s="7" t="s">
        <v>41</v>
      </c>
      <c r="I99" s="3" t="str">
        <f t="shared" si="135"/>
        <v>028057</v>
      </c>
      <c r="J99" s="3" t="s">
        <v>215</v>
      </c>
      <c r="K99" s="7"/>
      <c r="L99" s="7"/>
      <c r="M99" s="7"/>
    </row>
    <row r="100" spans="1:13" ht="25.5" x14ac:dyDescent="0.2">
      <c r="A100" s="7" t="str">
        <f t="shared" si="178"/>
        <v>Xi</v>
      </c>
      <c r="B100" s="1" t="s">
        <v>188</v>
      </c>
      <c r="C100" s="8">
        <f t="shared" si="179"/>
        <v>470347</v>
      </c>
      <c r="D100" s="7" t="str">
        <f t="shared" si="180"/>
        <v>da Vinci Xi Tip-Up Fenestrated Grasper</v>
      </c>
      <c r="E100" s="7" t="str">
        <f t="shared" si="181"/>
        <v>da Vinci Xi 吻端向上有孔型抓取鉗</v>
      </c>
      <c r="F100" s="7" t="str">
        <f t="shared" si="182"/>
        <v>支</v>
      </c>
      <c r="G100" s="7" t="str">
        <f t="shared" si="183"/>
        <v>10次</v>
      </c>
      <c r="H100" s="7" t="s">
        <v>131</v>
      </c>
      <c r="I100" s="3" t="str">
        <f t="shared" si="135"/>
        <v>028222</v>
      </c>
      <c r="J100" s="3" t="s">
        <v>215</v>
      </c>
      <c r="K100" s="7"/>
      <c r="L100" s="7"/>
      <c r="M100" s="7"/>
    </row>
    <row r="101" spans="1:13" ht="25.5" x14ac:dyDescent="0.2">
      <c r="A101" s="7" t="s">
        <v>6</v>
      </c>
      <c r="B101" s="1" t="s">
        <v>188</v>
      </c>
      <c r="C101" s="8">
        <v>470359</v>
      </c>
      <c r="D101" s="7" t="s">
        <v>72</v>
      </c>
      <c r="E101" s="7" t="s">
        <v>71</v>
      </c>
      <c r="F101" s="7" t="s">
        <v>2</v>
      </c>
      <c r="G101" s="7" t="s">
        <v>59</v>
      </c>
      <c r="H101" s="7" t="s">
        <v>41</v>
      </c>
      <c r="I101" s="3" t="str">
        <f t="shared" si="135"/>
        <v>028057</v>
      </c>
      <c r="J101" s="3"/>
      <c r="K101" s="7"/>
      <c r="L101" s="7"/>
      <c r="M101" s="7"/>
    </row>
    <row r="102" spans="1:13" ht="25.5" x14ac:dyDescent="0.2">
      <c r="A102" s="7" t="str">
        <f t="shared" ref="A102:A103" si="184">A101</f>
        <v>Xi</v>
      </c>
      <c r="B102" s="1" t="s">
        <v>188</v>
      </c>
      <c r="C102" s="8">
        <f t="shared" ref="C102:C103" si="185">C101</f>
        <v>470359</v>
      </c>
      <c r="D102" s="7" t="str">
        <f t="shared" ref="D102:D103" si="186">D101</f>
        <v>da Vinci Xi 8mm Bladeless Obturator (Optical)</v>
      </c>
      <c r="E102" s="7" t="str">
        <f t="shared" ref="E102:E103" si="187">E101</f>
        <v>da Vinci Xi 8 mm無刀片穿刺針(可視型)</v>
      </c>
      <c r="F102" s="7" t="str">
        <f t="shared" ref="F102:F103" si="188">F101</f>
        <v>盒</v>
      </c>
      <c r="G102" s="7" t="str">
        <f t="shared" ref="G102:G103" si="189">G101</f>
        <v>6個</v>
      </c>
      <c r="H102" s="7" t="s">
        <v>131</v>
      </c>
      <c r="I102" s="3" t="str">
        <f t="shared" si="135"/>
        <v>028222</v>
      </c>
      <c r="J102" s="3"/>
      <c r="K102" s="7"/>
      <c r="L102" s="7"/>
      <c r="M102" s="7"/>
    </row>
    <row r="103" spans="1:13" ht="25.5" x14ac:dyDescent="0.2">
      <c r="A103" s="7" t="str">
        <f t="shared" si="184"/>
        <v>Xi</v>
      </c>
      <c r="B103" s="1" t="s">
        <v>188</v>
      </c>
      <c r="C103" s="8">
        <f t="shared" si="185"/>
        <v>470359</v>
      </c>
      <c r="D103" s="7" t="str">
        <f t="shared" si="186"/>
        <v>da Vinci Xi 8mm Bladeless Obturator (Optical)</v>
      </c>
      <c r="E103" s="7" t="str">
        <f t="shared" si="187"/>
        <v>da Vinci Xi 8 mm無刀片穿刺針(可視型)</v>
      </c>
      <c r="F103" s="7" t="str">
        <f t="shared" si="188"/>
        <v>盒</v>
      </c>
      <c r="G103" s="7" t="str">
        <f t="shared" si="189"/>
        <v>6個</v>
      </c>
      <c r="H103" s="7" t="s">
        <v>50</v>
      </c>
      <c r="I103" s="3" t="str">
        <f t="shared" si="135"/>
        <v>028205</v>
      </c>
      <c r="J103" s="3"/>
      <c r="K103" s="7"/>
      <c r="L103" s="7"/>
      <c r="M103" s="7"/>
    </row>
    <row r="104" spans="1:13" ht="25.5" x14ac:dyDescent="0.2">
      <c r="A104" s="7" t="s">
        <v>6</v>
      </c>
      <c r="B104" s="1" t="s">
        <v>188</v>
      </c>
      <c r="C104" s="8">
        <v>470360</v>
      </c>
      <c r="D104" s="7" t="s">
        <v>170</v>
      </c>
      <c r="E104" s="7" t="s">
        <v>171</v>
      </c>
      <c r="F104" s="7" t="s">
        <v>2</v>
      </c>
      <c r="G104" s="7" t="s">
        <v>59</v>
      </c>
      <c r="H104" s="7" t="s">
        <v>41</v>
      </c>
      <c r="I104" s="3" t="str">
        <f t="shared" si="135"/>
        <v>028057</v>
      </c>
      <c r="J104" s="3"/>
      <c r="K104" s="7"/>
      <c r="L104" s="7"/>
      <c r="M104" s="7"/>
    </row>
    <row r="105" spans="1:13" ht="25.5" x14ac:dyDescent="0.2">
      <c r="A105" s="7" t="str">
        <f t="shared" ref="A105:A106" si="190">A104</f>
        <v>Xi</v>
      </c>
      <c r="B105" s="1" t="s">
        <v>188</v>
      </c>
      <c r="C105" s="8">
        <f t="shared" ref="C105:C106" si="191">C104</f>
        <v>470360</v>
      </c>
      <c r="D105" s="7" t="str">
        <f t="shared" ref="D105:D106" si="192">D104</f>
        <v>da Vinci Xi 8mm Bladeless Obturator (Optical), Long</v>
      </c>
      <c r="E105" s="7" t="str">
        <f t="shared" ref="E105:E106" si="193">E104</f>
        <v>da Vinci Xi 8 mm無刀片穿刺針(可視型)加長型</v>
      </c>
      <c r="F105" s="7" t="str">
        <f t="shared" ref="F105:F106" si="194">F104</f>
        <v>盒</v>
      </c>
      <c r="G105" s="7" t="str">
        <f t="shared" ref="G105:G106" si="195">G104</f>
        <v>6個</v>
      </c>
      <c r="H105" s="7" t="s">
        <v>131</v>
      </c>
      <c r="I105" s="3" t="str">
        <f t="shared" si="135"/>
        <v>028222</v>
      </c>
      <c r="J105" s="3"/>
      <c r="K105" s="7"/>
      <c r="L105" s="7"/>
      <c r="M105" s="7"/>
    </row>
    <row r="106" spans="1:13" ht="25.5" x14ac:dyDescent="0.2">
      <c r="A106" s="7" t="str">
        <f t="shared" si="190"/>
        <v>Xi</v>
      </c>
      <c r="B106" s="1" t="s">
        <v>188</v>
      </c>
      <c r="C106" s="8">
        <f t="shared" si="191"/>
        <v>470360</v>
      </c>
      <c r="D106" s="7" t="str">
        <f t="shared" si="192"/>
        <v>da Vinci Xi 8mm Bladeless Obturator (Optical), Long</v>
      </c>
      <c r="E106" s="7" t="str">
        <f t="shared" si="193"/>
        <v>da Vinci Xi 8 mm無刀片穿刺針(可視型)加長型</v>
      </c>
      <c r="F106" s="7" t="str">
        <f t="shared" si="194"/>
        <v>盒</v>
      </c>
      <c r="G106" s="7" t="str">
        <f t="shared" si="195"/>
        <v>6個</v>
      </c>
      <c r="H106" s="7" t="s">
        <v>50</v>
      </c>
      <c r="I106" s="3" t="str">
        <f t="shared" si="135"/>
        <v>028205</v>
      </c>
      <c r="J106" s="3"/>
      <c r="K106" s="7"/>
      <c r="L106" s="7"/>
      <c r="M106" s="7"/>
    </row>
    <row r="107" spans="1:13" ht="25.5" x14ac:dyDescent="0.2">
      <c r="A107" s="7" t="s">
        <v>6</v>
      </c>
      <c r="B107" s="1" t="s">
        <v>188</v>
      </c>
      <c r="C107" s="8">
        <v>470361</v>
      </c>
      <c r="D107" s="7" t="s">
        <v>70</v>
      </c>
      <c r="E107" s="7" t="s">
        <v>69</v>
      </c>
      <c r="F107" s="7" t="s">
        <v>2</v>
      </c>
      <c r="G107" s="7" t="s">
        <v>62</v>
      </c>
      <c r="H107" s="7" t="s">
        <v>41</v>
      </c>
      <c r="I107" s="3" t="str">
        <f t="shared" si="135"/>
        <v>028057</v>
      </c>
      <c r="J107" s="3"/>
      <c r="K107" s="7"/>
      <c r="L107" s="7"/>
      <c r="M107" s="7"/>
    </row>
    <row r="108" spans="1:13" ht="25.5" x14ac:dyDescent="0.2">
      <c r="A108" s="7" t="str">
        <f t="shared" ref="A108:A109" si="196">A107</f>
        <v>Xi</v>
      </c>
      <c r="B108" s="1" t="s">
        <v>188</v>
      </c>
      <c r="C108" s="8">
        <f t="shared" ref="C108:C109" si="197">C107</f>
        <v>470361</v>
      </c>
      <c r="D108" s="7" t="str">
        <f t="shared" ref="D108:D109" si="198">D107</f>
        <v>da Vinci Xi 5 mm - 8 mm Universal Seal</v>
      </c>
      <c r="E108" s="7" t="str">
        <f t="shared" ref="E108:E109" si="199">E107</f>
        <v>da Vinci Xi 5 mm - 8mm通用密閉閥</v>
      </c>
      <c r="F108" s="7" t="str">
        <f t="shared" ref="F108:F109" si="200">F107</f>
        <v>盒</v>
      </c>
      <c r="G108" s="7" t="str">
        <f t="shared" ref="G108:G109" si="201">G107</f>
        <v>10個</v>
      </c>
      <c r="H108" s="7" t="s">
        <v>131</v>
      </c>
      <c r="I108" s="3" t="str">
        <f t="shared" si="135"/>
        <v>028222</v>
      </c>
      <c r="J108" s="3"/>
      <c r="K108" s="7"/>
      <c r="L108" s="7"/>
      <c r="M108" s="7"/>
    </row>
    <row r="109" spans="1:13" ht="25.5" x14ac:dyDescent="0.2">
      <c r="A109" s="7" t="str">
        <f t="shared" si="196"/>
        <v>Xi</v>
      </c>
      <c r="B109" s="1" t="s">
        <v>188</v>
      </c>
      <c r="C109" s="8">
        <f t="shared" si="197"/>
        <v>470361</v>
      </c>
      <c r="D109" s="7" t="str">
        <f t="shared" si="198"/>
        <v>da Vinci Xi 5 mm - 8 mm Universal Seal</v>
      </c>
      <c r="E109" s="7" t="str">
        <f t="shared" si="199"/>
        <v>da Vinci Xi 5 mm - 8mm通用密閉閥</v>
      </c>
      <c r="F109" s="7" t="str">
        <f t="shared" si="200"/>
        <v>盒</v>
      </c>
      <c r="G109" s="7" t="str">
        <f t="shared" si="201"/>
        <v>10個</v>
      </c>
      <c r="H109" s="7" t="s">
        <v>97</v>
      </c>
      <c r="I109" s="3" t="str">
        <f t="shared" si="135"/>
        <v>027652</v>
      </c>
      <c r="J109" s="3"/>
      <c r="K109" s="7"/>
      <c r="L109" s="7"/>
      <c r="M109" s="7"/>
    </row>
    <row r="110" spans="1:13" ht="25.5" x14ac:dyDescent="0.2">
      <c r="A110" s="7" t="s">
        <v>6</v>
      </c>
      <c r="B110" s="1" t="s">
        <v>188</v>
      </c>
      <c r="C110" s="8">
        <v>470375</v>
      </c>
      <c r="D110" s="7" t="s">
        <v>68</v>
      </c>
      <c r="E110" s="7" t="s">
        <v>67</v>
      </c>
      <c r="F110" s="7" t="s">
        <v>2</v>
      </c>
      <c r="G110" s="7" t="s">
        <v>51</v>
      </c>
      <c r="H110" s="7" t="s">
        <v>50</v>
      </c>
      <c r="I110" s="3" t="str">
        <f t="shared" si="135"/>
        <v>028205</v>
      </c>
      <c r="J110" s="3"/>
      <c r="K110" s="7"/>
      <c r="L110" s="7"/>
      <c r="M110" s="7"/>
    </row>
    <row r="111" spans="1:13" ht="25.5" x14ac:dyDescent="0.2">
      <c r="A111" s="7" t="str">
        <f t="shared" ref="A111:A112" si="202">A110</f>
        <v>Xi</v>
      </c>
      <c r="B111" s="1" t="s">
        <v>188</v>
      </c>
      <c r="C111" s="8">
        <f t="shared" ref="C111:C112" si="203">C110</f>
        <v>470375</v>
      </c>
      <c r="D111" s="7" t="str">
        <f t="shared" ref="D111:D112" si="204">D110</f>
        <v>da Vinci Xi EndoWrist 12 mm &amp; Stapler Cannula</v>
      </c>
      <c r="E111" s="7" t="str">
        <f t="shared" ref="E111:E112" si="205">E110</f>
        <v>da Vinci Xi 微腕型吻合釘套管 12 mm</v>
      </c>
      <c r="F111" s="7" t="str">
        <f t="shared" ref="F111:F112" si="206">F110</f>
        <v>盒</v>
      </c>
      <c r="G111" s="7" t="str">
        <f t="shared" ref="G111:G112" si="207">G110</f>
        <v>1個</v>
      </c>
      <c r="H111" s="7" t="s">
        <v>41</v>
      </c>
      <c r="I111" s="3" t="str">
        <f t="shared" si="135"/>
        <v>028057</v>
      </c>
      <c r="J111" s="3"/>
      <c r="K111" s="7"/>
      <c r="L111" s="7"/>
      <c r="M111" s="7"/>
    </row>
    <row r="112" spans="1:13" ht="25.5" x14ac:dyDescent="0.2">
      <c r="A112" s="7" t="str">
        <f t="shared" si="202"/>
        <v>Xi</v>
      </c>
      <c r="B112" s="1" t="s">
        <v>188</v>
      </c>
      <c r="C112" s="8">
        <f t="shared" si="203"/>
        <v>470375</v>
      </c>
      <c r="D112" s="7" t="str">
        <f t="shared" si="204"/>
        <v>da Vinci Xi EndoWrist 12 mm &amp; Stapler Cannula</v>
      </c>
      <c r="E112" s="7" t="str">
        <f t="shared" si="205"/>
        <v>da Vinci Xi 微腕型吻合釘套管 12 mm</v>
      </c>
      <c r="F112" s="7" t="str">
        <f t="shared" si="206"/>
        <v>盒</v>
      </c>
      <c r="G112" s="7" t="str">
        <f t="shared" si="207"/>
        <v>1個</v>
      </c>
      <c r="H112" s="7" t="s">
        <v>131</v>
      </c>
      <c r="I112" s="3" t="str">
        <f t="shared" si="135"/>
        <v>028222</v>
      </c>
      <c r="J112" s="3"/>
      <c r="K112" s="7"/>
      <c r="L112" s="7"/>
      <c r="M112" s="7"/>
    </row>
    <row r="113" spans="1:13" ht="25.5" x14ac:dyDescent="0.2">
      <c r="A113" s="7" t="s">
        <v>6</v>
      </c>
      <c r="B113" s="1" t="s">
        <v>188</v>
      </c>
      <c r="C113" s="8">
        <v>470376</v>
      </c>
      <c r="D113" s="7" t="s">
        <v>66</v>
      </c>
      <c r="E113" s="7" t="s">
        <v>65</v>
      </c>
      <c r="F113" s="7" t="s">
        <v>2</v>
      </c>
      <c r="G113" s="7" t="s">
        <v>51</v>
      </c>
      <c r="H113" s="7" t="s">
        <v>50</v>
      </c>
      <c r="I113" s="3" t="str">
        <f t="shared" si="135"/>
        <v>028205</v>
      </c>
      <c r="J113" s="3"/>
      <c r="K113" s="7"/>
      <c r="L113" s="7"/>
      <c r="M113" s="7"/>
    </row>
    <row r="114" spans="1:13" ht="25.5" x14ac:dyDescent="0.2">
      <c r="A114" s="7" t="str">
        <f t="shared" ref="A114:A115" si="208">A113</f>
        <v>Xi</v>
      </c>
      <c r="B114" s="1" t="s">
        <v>188</v>
      </c>
      <c r="C114" s="8">
        <f t="shared" ref="C114:C115" si="209">C113</f>
        <v>470376</v>
      </c>
      <c r="D114" s="7" t="str">
        <f t="shared" ref="D114:D115" si="210">D113</f>
        <v>da Vinci Xi EndoWrist 12 mm &amp; Stapler Blunt Obturator</v>
      </c>
      <c r="E114" s="7" t="str">
        <f t="shared" ref="E114:E115" si="211">E113</f>
        <v>da Vinci Xi 微腕型吻合釘鈍頭穿刺針 12 mm</v>
      </c>
      <c r="F114" s="7" t="str">
        <f t="shared" ref="F114:F115" si="212">F113</f>
        <v>盒</v>
      </c>
      <c r="G114" s="7" t="str">
        <f t="shared" ref="G114:G115" si="213">G113</f>
        <v>1個</v>
      </c>
      <c r="H114" s="7" t="s">
        <v>41</v>
      </c>
      <c r="I114" s="3" t="str">
        <f t="shared" si="135"/>
        <v>028057</v>
      </c>
      <c r="J114" s="3"/>
      <c r="K114" s="7"/>
      <c r="L114" s="7"/>
      <c r="M114" s="7"/>
    </row>
    <row r="115" spans="1:13" ht="25.5" x14ac:dyDescent="0.2">
      <c r="A115" s="7" t="str">
        <f t="shared" si="208"/>
        <v>Xi</v>
      </c>
      <c r="B115" s="1" t="s">
        <v>188</v>
      </c>
      <c r="C115" s="8">
        <f t="shared" si="209"/>
        <v>470376</v>
      </c>
      <c r="D115" s="7" t="str">
        <f t="shared" si="210"/>
        <v>da Vinci Xi EndoWrist 12 mm &amp; Stapler Blunt Obturator</v>
      </c>
      <c r="E115" s="7" t="str">
        <f t="shared" si="211"/>
        <v>da Vinci Xi 微腕型吻合釘鈍頭穿刺針 12 mm</v>
      </c>
      <c r="F115" s="7" t="str">
        <f t="shared" si="212"/>
        <v>盒</v>
      </c>
      <c r="G115" s="7" t="str">
        <f t="shared" si="213"/>
        <v>1個</v>
      </c>
      <c r="H115" s="7" t="s">
        <v>131</v>
      </c>
      <c r="I115" s="3" t="str">
        <f t="shared" si="135"/>
        <v>028222</v>
      </c>
      <c r="J115" s="3"/>
      <c r="K115" s="7"/>
      <c r="L115" s="7"/>
      <c r="M115" s="7"/>
    </row>
    <row r="116" spans="1:13" ht="25.5" x14ac:dyDescent="0.2">
      <c r="A116" s="7" t="s">
        <v>6</v>
      </c>
      <c r="B116" s="1" t="s">
        <v>188</v>
      </c>
      <c r="C116" s="8">
        <v>470380</v>
      </c>
      <c r="D116" s="7" t="s">
        <v>64</v>
      </c>
      <c r="E116" s="7" t="s">
        <v>63</v>
      </c>
      <c r="F116" s="7" t="s">
        <v>2</v>
      </c>
      <c r="G116" s="7" t="s">
        <v>62</v>
      </c>
      <c r="H116" s="7" t="s">
        <v>58</v>
      </c>
      <c r="I116" s="3" t="str">
        <f t="shared" si="135"/>
        <v>027815</v>
      </c>
      <c r="J116" s="3"/>
      <c r="K116" s="7"/>
      <c r="L116" s="7"/>
      <c r="M116" s="7"/>
    </row>
    <row r="117" spans="1:13" ht="25.5" x14ac:dyDescent="0.2">
      <c r="A117" s="7" t="str">
        <f>A116</f>
        <v>Xi</v>
      </c>
      <c r="B117" s="1" t="s">
        <v>188</v>
      </c>
      <c r="C117" s="8">
        <f>C116</f>
        <v>470380</v>
      </c>
      <c r="D117" s="7" t="str">
        <f>D116</f>
        <v>da Vinci Xi Endowrist 12 mm &amp; Stapler Cannula Seal</v>
      </c>
      <c r="E117" s="7" t="str">
        <f>E116</f>
        <v>da Vinci Xi 微腕型 12 mm 及吻合釘密閉閥</v>
      </c>
      <c r="F117" s="7" t="str">
        <f>F116</f>
        <v>盒</v>
      </c>
      <c r="G117" s="7" t="str">
        <f>G116</f>
        <v>10個</v>
      </c>
      <c r="H117" s="7" t="s">
        <v>131</v>
      </c>
      <c r="I117" s="3" t="str">
        <f t="shared" si="135"/>
        <v>028222</v>
      </c>
      <c r="J117" s="3"/>
      <c r="K117" s="7"/>
      <c r="L117" s="7"/>
      <c r="M117" s="7"/>
    </row>
    <row r="118" spans="1:13" ht="25.5" x14ac:dyDescent="0.2">
      <c r="A118" s="7" t="s">
        <v>6</v>
      </c>
      <c r="B118" s="1" t="s">
        <v>188</v>
      </c>
      <c r="C118" s="8">
        <v>470381</v>
      </c>
      <c r="D118" s="7" t="s">
        <v>61</v>
      </c>
      <c r="E118" s="7" t="s">
        <v>60</v>
      </c>
      <c r="F118" s="7" t="s">
        <v>2</v>
      </c>
      <c r="G118" s="7" t="s">
        <v>59</v>
      </c>
      <c r="H118" s="7" t="s">
        <v>58</v>
      </c>
      <c r="I118" s="3" t="str">
        <f t="shared" si="135"/>
        <v>027815</v>
      </c>
      <c r="J118" s="3"/>
      <c r="K118" s="7"/>
      <c r="L118" s="7"/>
      <c r="M118" s="7"/>
    </row>
    <row r="119" spans="1:13" ht="25.5" x14ac:dyDescent="0.2">
      <c r="A119" s="7" t="str">
        <f>A118</f>
        <v>Xi</v>
      </c>
      <c r="B119" s="1" t="s">
        <v>188</v>
      </c>
      <c r="C119" s="8">
        <f>C118</f>
        <v>470381</v>
      </c>
      <c r="D119" s="7" t="str">
        <f>D118</f>
        <v>da Vinci Xi EndoWrist 12 - 8 mm Cannula Reducer</v>
      </c>
      <c r="E119" s="7" t="str">
        <f>E118</f>
        <v>da Vinci Xi 微腕型 12 mm - 8 mm 管徑縮減套管</v>
      </c>
      <c r="F119" s="7" t="str">
        <f>F118</f>
        <v>盒</v>
      </c>
      <c r="G119" s="7" t="str">
        <f>G118</f>
        <v>6個</v>
      </c>
      <c r="H119" s="7" t="s">
        <v>131</v>
      </c>
      <c r="I119" s="3" t="str">
        <f t="shared" si="135"/>
        <v>028222</v>
      </c>
      <c r="J119" s="3"/>
      <c r="K119" s="7"/>
      <c r="L119" s="7"/>
      <c r="M119" s="7"/>
    </row>
    <row r="120" spans="1:13" ht="25.5" x14ac:dyDescent="0.2">
      <c r="A120" s="7" t="s">
        <v>6</v>
      </c>
      <c r="B120" s="1" t="s">
        <v>188</v>
      </c>
      <c r="C120" s="8">
        <v>470383</v>
      </c>
      <c r="D120" s="7" t="s">
        <v>57</v>
      </c>
      <c r="E120" s="7" t="s">
        <v>56</v>
      </c>
      <c r="F120" s="7" t="s">
        <v>2</v>
      </c>
      <c r="G120" s="7" t="s">
        <v>52</v>
      </c>
      <c r="H120" s="7" t="s">
        <v>119</v>
      </c>
      <c r="I120" s="3" t="str">
        <f t="shared" si="135"/>
        <v>014244</v>
      </c>
      <c r="J120" s="3"/>
      <c r="K120" s="7"/>
      <c r="L120" s="7"/>
      <c r="M120" s="7"/>
    </row>
    <row r="121" spans="1:13" ht="25.5" x14ac:dyDescent="0.2">
      <c r="A121" s="7" t="str">
        <f>A120</f>
        <v>Xi</v>
      </c>
      <c r="B121" s="1" t="s">
        <v>188</v>
      </c>
      <c r="C121" s="8">
        <f>C120</f>
        <v>470383</v>
      </c>
      <c r="D121" s="7" t="str">
        <f>D120</f>
        <v>da Vinci Xi Monopolar Energy Instrument Cord</v>
      </c>
      <c r="E121" s="7" t="str">
        <f>E120</f>
        <v>da Vinci Xi 單極電燒接線</v>
      </c>
      <c r="F121" s="7" t="str">
        <f>F120</f>
        <v>盒</v>
      </c>
      <c r="G121" s="7" t="str">
        <f>G120</f>
        <v>1條</v>
      </c>
      <c r="H121" s="7" t="s">
        <v>130</v>
      </c>
      <c r="I121" s="3" t="str">
        <f t="shared" si="135"/>
        <v>007766</v>
      </c>
      <c r="J121" s="3"/>
      <c r="K121" s="7"/>
      <c r="L121" s="7"/>
      <c r="M121" s="7"/>
    </row>
    <row r="122" spans="1:13" ht="25.5" x14ac:dyDescent="0.2">
      <c r="A122" s="7" t="s">
        <v>55</v>
      </c>
      <c r="B122" s="1" t="s">
        <v>188</v>
      </c>
      <c r="C122" s="8">
        <v>470384</v>
      </c>
      <c r="D122" s="7" t="s">
        <v>54</v>
      </c>
      <c r="E122" s="7" t="s">
        <v>53</v>
      </c>
      <c r="F122" s="7" t="s">
        <v>2</v>
      </c>
      <c r="G122" s="7" t="s">
        <v>52</v>
      </c>
      <c r="H122" s="7" t="s">
        <v>119</v>
      </c>
      <c r="I122" s="3" t="str">
        <f t="shared" si="135"/>
        <v>014244</v>
      </c>
      <c r="J122" s="3"/>
      <c r="K122" s="7"/>
      <c r="L122" s="7"/>
      <c r="M122" s="7"/>
    </row>
    <row r="123" spans="1:13" ht="25.5" x14ac:dyDescent="0.2">
      <c r="A123" s="7" t="str">
        <f>A122</f>
        <v>Xi/SP</v>
      </c>
      <c r="B123" s="1" t="s">
        <v>188</v>
      </c>
      <c r="C123" s="8">
        <f>C122</f>
        <v>470384</v>
      </c>
      <c r="D123" s="7" t="str">
        <f>D122</f>
        <v>da Vinci Xi Bipolar Energy Instrument Cord</v>
      </c>
      <c r="E123" s="7" t="str">
        <f>E122</f>
        <v>da Vinci Xi 雙極電燒接線</v>
      </c>
      <c r="F123" s="7" t="str">
        <f>F122</f>
        <v>盒</v>
      </c>
      <c r="G123" s="7" t="str">
        <f>G122</f>
        <v>1條</v>
      </c>
      <c r="H123" s="7" t="s">
        <v>130</v>
      </c>
      <c r="I123" s="3" t="str">
        <f t="shared" si="135"/>
        <v>007766</v>
      </c>
      <c r="J123" s="3"/>
      <c r="K123" s="7"/>
      <c r="L123" s="7"/>
      <c r="M123" s="7"/>
    </row>
    <row r="124" spans="1:13" ht="25.5" x14ac:dyDescent="0.2">
      <c r="A124" s="7" t="s">
        <v>6</v>
      </c>
      <c r="B124" s="1" t="s">
        <v>188</v>
      </c>
      <c r="C124" s="8">
        <v>470389</v>
      </c>
      <c r="D124" s="7" t="s">
        <v>172</v>
      </c>
      <c r="E124" s="7" t="s">
        <v>173</v>
      </c>
      <c r="F124" s="7" t="s">
        <v>2</v>
      </c>
      <c r="G124" s="7" t="s">
        <v>51</v>
      </c>
      <c r="H124" s="7" t="s">
        <v>50</v>
      </c>
      <c r="I124" s="3" t="str">
        <f t="shared" si="135"/>
        <v>028205</v>
      </c>
      <c r="J124" s="3"/>
      <c r="K124" s="7"/>
      <c r="L124" s="7"/>
      <c r="M124" s="7"/>
    </row>
    <row r="125" spans="1:13" ht="25.5" x14ac:dyDescent="0.2">
      <c r="A125" s="7" t="str">
        <f t="shared" ref="A125:A126" si="214">A124</f>
        <v>Xi</v>
      </c>
      <c r="B125" s="1" t="s">
        <v>188</v>
      </c>
      <c r="C125" s="8">
        <f t="shared" ref="C125:C126" si="215">C124</f>
        <v>470389</v>
      </c>
      <c r="D125" s="7" t="str">
        <f t="shared" ref="D125:D126" si="216">D124</f>
        <v>da Vinci Xi EndoWrist 12 mm &amp; Stapler Cannula, Long</v>
      </c>
      <c r="E125" s="7" t="str">
        <f t="shared" ref="E125:E126" si="217">E124</f>
        <v>da Vinci Xi 微腕型吻合釘套管 12 mm, 加長型</v>
      </c>
      <c r="F125" s="7" t="str">
        <f t="shared" ref="F125:F126" si="218">F124</f>
        <v>盒</v>
      </c>
      <c r="G125" s="7" t="str">
        <f t="shared" ref="G125:G126" si="219">G124</f>
        <v>1個</v>
      </c>
      <c r="H125" s="7" t="s">
        <v>41</v>
      </c>
      <c r="I125" s="3" t="str">
        <f t="shared" si="135"/>
        <v>028057</v>
      </c>
      <c r="J125" s="3"/>
      <c r="K125" s="7"/>
      <c r="L125" s="7"/>
      <c r="M125" s="7"/>
    </row>
    <row r="126" spans="1:13" ht="25.5" x14ac:dyDescent="0.2">
      <c r="A126" s="7" t="str">
        <f t="shared" si="214"/>
        <v>Xi</v>
      </c>
      <c r="B126" s="1" t="s">
        <v>188</v>
      </c>
      <c r="C126" s="8">
        <f t="shared" si="215"/>
        <v>470389</v>
      </c>
      <c r="D126" s="7" t="str">
        <f t="shared" si="216"/>
        <v>da Vinci Xi EndoWrist 12 mm &amp; Stapler Cannula, Long</v>
      </c>
      <c r="E126" s="7" t="str">
        <f t="shared" si="217"/>
        <v>da Vinci Xi 微腕型吻合釘套管 12 mm, 加長型</v>
      </c>
      <c r="F126" s="7" t="str">
        <f t="shared" si="218"/>
        <v>盒</v>
      </c>
      <c r="G126" s="7" t="str">
        <f t="shared" si="219"/>
        <v>1個</v>
      </c>
      <c r="H126" s="7" t="s">
        <v>131</v>
      </c>
      <c r="I126" s="3" t="str">
        <f t="shared" si="135"/>
        <v>028222</v>
      </c>
      <c r="J126" s="3"/>
      <c r="K126" s="7"/>
      <c r="L126" s="7"/>
      <c r="M126" s="7"/>
    </row>
    <row r="127" spans="1:13" ht="25.5" x14ac:dyDescent="0.2">
      <c r="A127" s="7" t="s">
        <v>6</v>
      </c>
      <c r="B127" s="1" t="s">
        <v>188</v>
      </c>
      <c r="C127" s="8">
        <v>470390</v>
      </c>
      <c r="D127" s="7" t="s">
        <v>174</v>
      </c>
      <c r="E127" s="7" t="s">
        <v>175</v>
      </c>
      <c r="F127" s="7" t="s">
        <v>2</v>
      </c>
      <c r="G127" s="7" t="s">
        <v>51</v>
      </c>
      <c r="H127" s="7" t="s">
        <v>50</v>
      </c>
      <c r="I127" s="3" t="str">
        <f t="shared" si="135"/>
        <v>028205</v>
      </c>
      <c r="J127" s="3"/>
      <c r="K127" s="7"/>
      <c r="L127" s="7"/>
      <c r="M127" s="7"/>
    </row>
    <row r="128" spans="1:13" ht="25.5" x14ac:dyDescent="0.2">
      <c r="A128" s="7" t="str">
        <f t="shared" ref="A128:A129" si="220">A127</f>
        <v>Xi</v>
      </c>
      <c r="B128" s="1" t="s">
        <v>188</v>
      </c>
      <c r="C128" s="8">
        <f t="shared" ref="C128:C129" si="221">C127</f>
        <v>470390</v>
      </c>
      <c r="D128" s="7" t="str">
        <f t="shared" ref="D128:D129" si="222">D127</f>
        <v>da Vinci Xi EndoWrist 12 mm &amp; Stapler Blunt Obturator, Long</v>
      </c>
      <c r="E128" s="7" t="str">
        <f t="shared" ref="E128:E129" si="223">E127</f>
        <v>da Vinci Xi 微腕型吻合釘鈍頭穿刺針 12 mm, 加長型</v>
      </c>
      <c r="F128" s="7" t="str">
        <f t="shared" ref="F128:F129" si="224">F127</f>
        <v>盒</v>
      </c>
      <c r="G128" s="7" t="str">
        <f t="shared" ref="G128:G129" si="225">G127</f>
        <v>1個</v>
      </c>
      <c r="H128" s="7" t="s">
        <v>41</v>
      </c>
      <c r="I128" s="3" t="str">
        <f t="shared" si="135"/>
        <v>028057</v>
      </c>
      <c r="J128" s="3"/>
      <c r="K128" s="7"/>
      <c r="L128" s="7"/>
      <c r="M128" s="7"/>
    </row>
    <row r="129" spans="1:13" ht="25.5" x14ac:dyDescent="0.2">
      <c r="A129" s="7" t="str">
        <f t="shared" si="220"/>
        <v>Xi</v>
      </c>
      <c r="B129" s="1" t="s">
        <v>188</v>
      </c>
      <c r="C129" s="8">
        <f t="shared" si="221"/>
        <v>470390</v>
      </c>
      <c r="D129" s="7" t="str">
        <f t="shared" si="222"/>
        <v>da Vinci Xi EndoWrist 12 mm &amp; Stapler Blunt Obturator, Long</v>
      </c>
      <c r="E129" s="7" t="str">
        <f t="shared" si="223"/>
        <v>da Vinci Xi 微腕型吻合釘鈍頭穿刺針 12 mm, 加長型</v>
      </c>
      <c r="F129" s="7" t="str">
        <f t="shared" si="224"/>
        <v>盒</v>
      </c>
      <c r="G129" s="7" t="str">
        <f t="shared" si="225"/>
        <v>1個</v>
      </c>
      <c r="H129" s="7" t="s">
        <v>131</v>
      </c>
      <c r="I129" s="3" t="str">
        <f t="shared" si="135"/>
        <v>028222</v>
      </c>
      <c r="J129" s="3"/>
      <c r="K129" s="7"/>
      <c r="L129" s="7"/>
      <c r="M129" s="7"/>
    </row>
    <row r="130" spans="1:13" ht="25.5" x14ac:dyDescent="0.2">
      <c r="A130" s="7" t="s">
        <v>6</v>
      </c>
      <c r="B130" s="1" t="s">
        <v>188</v>
      </c>
      <c r="C130" s="8">
        <v>470395</v>
      </c>
      <c r="D130" s="7" t="s">
        <v>176</v>
      </c>
      <c r="E130" s="7" t="s">
        <v>177</v>
      </c>
      <c r="F130" s="7" t="s">
        <v>2</v>
      </c>
      <c r="G130" s="7" t="s">
        <v>51</v>
      </c>
      <c r="H130" s="7" t="s">
        <v>50</v>
      </c>
      <c r="I130" s="3" t="str">
        <f t="shared" si="135"/>
        <v>028205</v>
      </c>
      <c r="J130" s="3"/>
      <c r="K130" s="7"/>
      <c r="L130" s="7"/>
      <c r="M130" s="7"/>
    </row>
    <row r="131" spans="1:13" ht="25.5" x14ac:dyDescent="0.2">
      <c r="A131" s="7" t="str">
        <f t="shared" ref="A131:A132" si="226">A130</f>
        <v>Xi</v>
      </c>
      <c r="B131" s="1" t="s">
        <v>188</v>
      </c>
      <c r="C131" s="8">
        <f t="shared" ref="C131:C132" si="227">C130</f>
        <v>470395</v>
      </c>
      <c r="D131" s="7" t="str">
        <f t="shared" ref="D131:D132" si="228">D130</f>
        <v>da Vinci Xi EndoWrist 12 mm &amp; Stapler Bladeless Obturator</v>
      </c>
      <c r="E131" s="7" t="str">
        <f t="shared" ref="E131:E132" si="229">E130</f>
        <v>da Vinci Xi 微腕型吻合釘無刃穿刺針 12 mm</v>
      </c>
      <c r="F131" s="7" t="str">
        <f t="shared" ref="F131:F132" si="230">F130</f>
        <v>盒</v>
      </c>
      <c r="G131" s="7" t="str">
        <f t="shared" ref="G131:G132" si="231">G130</f>
        <v>1個</v>
      </c>
      <c r="H131" s="7" t="s">
        <v>41</v>
      </c>
      <c r="I131" s="3" t="str">
        <f t="shared" si="135"/>
        <v>028057</v>
      </c>
      <c r="J131" s="3"/>
      <c r="K131" s="7"/>
      <c r="L131" s="7"/>
      <c r="M131" s="7"/>
    </row>
    <row r="132" spans="1:13" ht="25.5" x14ac:dyDescent="0.2">
      <c r="A132" s="7" t="str">
        <f t="shared" si="226"/>
        <v>Xi</v>
      </c>
      <c r="B132" s="1" t="s">
        <v>188</v>
      </c>
      <c r="C132" s="8">
        <f t="shared" si="227"/>
        <v>470395</v>
      </c>
      <c r="D132" s="7" t="str">
        <f t="shared" si="228"/>
        <v>da Vinci Xi EndoWrist 12 mm &amp; Stapler Bladeless Obturator</v>
      </c>
      <c r="E132" s="7" t="str">
        <f t="shared" si="229"/>
        <v>da Vinci Xi 微腕型吻合釘無刃穿刺針 12 mm</v>
      </c>
      <c r="F132" s="7" t="str">
        <f t="shared" si="230"/>
        <v>盒</v>
      </c>
      <c r="G132" s="7" t="str">
        <f t="shared" si="231"/>
        <v>1個</v>
      </c>
      <c r="H132" s="7" t="s">
        <v>131</v>
      </c>
      <c r="I132" s="3" t="str">
        <f t="shared" si="135"/>
        <v>028222</v>
      </c>
      <c r="J132" s="3"/>
      <c r="K132" s="7"/>
      <c r="L132" s="7"/>
      <c r="M132" s="7"/>
    </row>
    <row r="133" spans="1:13" ht="25.5" x14ac:dyDescent="0.2">
      <c r="A133" s="7" t="s">
        <v>6</v>
      </c>
      <c r="B133" s="1" t="s">
        <v>188</v>
      </c>
      <c r="C133" s="8">
        <v>470396</v>
      </c>
      <c r="D133" s="7" t="s">
        <v>178</v>
      </c>
      <c r="E133" s="7" t="s">
        <v>179</v>
      </c>
      <c r="F133" s="7" t="s">
        <v>2</v>
      </c>
      <c r="G133" s="7" t="s">
        <v>51</v>
      </c>
      <c r="H133" s="7" t="s">
        <v>50</v>
      </c>
      <c r="I133" s="3" t="str">
        <f t="shared" si="135"/>
        <v>028205</v>
      </c>
      <c r="J133" s="3"/>
      <c r="K133" s="7"/>
      <c r="L133" s="7"/>
      <c r="M133" s="7"/>
    </row>
    <row r="134" spans="1:13" ht="25.5" x14ac:dyDescent="0.2">
      <c r="A134" s="7" t="str">
        <f t="shared" ref="A134:A135" si="232">A133</f>
        <v>Xi</v>
      </c>
      <c r="B134" s="1" t="s">
        <v>188</v>
      </c>
      <c r="C134" s="8">
        <f t="shared" ref="C134:C135" si="233">C133</f>
        <v>470396</v>
      </c>
      <c r="D134" s="7" t="str">
        <f t="shared" ref="D134:D135" si="234">D133</f>
        <v>da Vinci Xi EndoWrist 12 mm &amp; Stapler Bladeless Obturator, Long</v>
      </c>
      <c r="E134" s="7" t="str">
        <f t="shared" ref="E134:E135" si="235">E133</f>
        <v>da Vinci Xi 微腕型吻合釘無刃穿刺針 12 mm, 加長型</v>
      </c>
      <c r="F134" s="7" t="str">
        <f t="shared" ref="F134:F135" si="236">F133</f>
        <v>盒</v>
      </c>
      <c r="G134" s="7" t="str">
        <f t="shared" ref="G134:G135" si="237">G133</f>
        <v>1個</v>
      </c>
      <c r="H134" s="7" t="s">
        <v>41</v>
      </c>
      <c r="I134" s="3" t="str">
        <f t="shared" si="135"/>
        <v>028057</v>
      </c>
      <c r="J134" s="3"/>
      <c r="K134" s="7"/>
      <c r="L134" s="7"/>
      <c r="M134" s="7"/>
    </row>
    <row r="135" spans="1:13" ht="25.5" x14ac:dyDescent="0.2">
      <c r="A135" s="7" t="str">
        <f t="shared" si="232"/>
        <v>Xi</v>
      </c>
      <c r="B135" s="1" t="s">
        <v>188</v>
      </c>
      <c r="C135" s="8">
        <f t="shared" si="233"/>
        <v>470396</v>
      </c>
      <c r="D135" s="7" t="str">
        <f t="shared" si="234"/>
        <v>da Vinci Xi EndoWrist 12 mm &amp; Stapler Bladeless Obturator, Long</v>
      </c>
      <c r="E135" s="7" t="str">
        <f t="shared" si="235"/>
        <v>da Vinci Xi 微腕型吻合釘無刃穿刺針 12 mm, 加長型</v>
      </c>
      <c r="F135" s="7" t="str">
        <f t="shared" si="236"/>
        <v>盒</v>
      </c>
      <c r="G135" s="7" t="str">
        <f t="shared" si="237"/>
        <v>1個</v>
      </c>
      <c r="H135" s="7" t="s">
        <v>131</v>
      </c>
      <c r="I135" s="3" t="str">
        <f t="shared" si="135"/>
        <v>028222</v>
      </c>
      <c r="J135" s="3"/>
      <c r="K135" s="7"/>
      <c r="L135" s="7"/>
      <c r="M135" s="7"/>
    </row>
    <row r="136" spans="1:13" ht="25.5" x14ac:dyDescent="0.2">
      <c r="A136" s="7" t="s">
        <v>6</v>
      </c>
      <c r="B136" s="1" t="s">
        <v>188</v>
      </c>
      <c r="C136" s="8">
        <v>470398</v>
      </c>
      <c r="D136" s="7" t="s">
        <v>120</v>
      </c>
      <c r="E136" s="7" t="s">
        <v>121</v>
      </c>
      <c r="F136" s="7" t="s">
        <v>2</v>
      </c>
      <c r="G136" s="7" t="s">
        <v>51</v>
      </c>
      <c r="H136" s="7" t="s">
        <v>50</v>
      </c>
      <c r="I136" s="3" t="str">
        <f t="shared" si="135"/>
        <v>028205</v>
      </c>
      <c r="J136" s="3"/>
      <c r="K136" s="7"/>
      <c r="L136" s="7"/>
      <c r="M136" s="7"/>
    </row>
    <row r="137" spans="1:13" ht="25.5" x14ac:dyDescent="0.2">
      <c r="A137" s="7" t="str">
        <f t="shared" ref="A137:A138" si="238">A136</f>
        <v>Xi</v>
      </c>
      <c r="B137" s="1" t="s">
        <v>188</v>
      </c>
      <c r="C137" s="8">
        <f t="shared" ref="C137:C138" si="239">C136</f>
        <v>470398</v>
      </c>
      <c r="D137" s="7" t="str">
        <f t="shared" ref="D137:D138" si="240">D136</f>
        <v>Hasson Cone, 8mm</v>
      </c>
      <c r="E137" s="7" t="str">
        <f t="shared" ref="E137:E138" si="241">E136</f>
        <v>哈森錐, 8mm</v>
      </c>
      <c r="F137" s="7" t="str">
        <f t="shared" ref="F137:F138" si="242">F136</f>
        <v>盒</v>
      </c>
      <c r="G137" s="7" t="str">
        <f t="shared" ref="G137:G138" si="243">G136</f>
        <v>1個</v>
      </c>
      <c r="H137" s="7" t="s">
        <v>41</v>
      </c>
      <c r="I137" s="3" t="str">
        <f t="shared" si="135"/>
        <v>028057</v>
      </c>
      <c r="J137" s="3"/>
      <c r="K137" s="7"/>
      <c r="L137" s="7"/>
      <c r="M137" s="7"/>
    </row>
    <row r="138" spans="1:13" ht="25.5" x14ac:dyDescent="0.2">
      <c r="A138" s="7" t="str">
        <f t="shared" si="238"/>
        <v>Xi</v>
      </c>
      <c r="B138" s="1" t="s">
        <v>188</v>
      </c>
      <c r="C138" s="8">
        <f t="shared" si="239"/>
        <v>470398</v>
      </c>
      <c r="D138" s="7" t="str">
        <f t="shared" si="240"/>
        <v>Hasson Cone, 8mm</v>
      </c>
      <c r="E138" s="7" t="str">
        <f t="shared" si="241"/>
        <v>哈森錐, 8mm</v>
      </c>
      <c r="F138" s="7" t="str">
        <f t="shared" si="242"/>
        <v>盒</v>
      </c>
      <c r="G138" s="7" t="str">
        <f t="shared" si="243"/>
        <v>1個</v>
      </c>
      <c r="H138" s="7" t="s">
        <v>131</v>
      </c>
      <c r="I138" s="3" t="str">
        <f t="shared" ref="I138:I176" si="244">MID(H138,FIND("第",H138)+1,FIND("號",H138)-1-FIND("第",H138))</f>
        <v>028222</v>
      </c>
      <c r="J138" s="3"/>
      <c r="K138" s="7"/>
      <c r="L138" s="7"/>
      <c r="M138" s="7"/>
    </row>
    <row r="139" spans="1:13" ht="25.5" x14ac:dyDescent="0.2">
      <c r="A139" s="7" t="s">
        <v>6</v>
      </c>
      <c r="B139" s="1" t="s">
        <v>188</v>
      </c>
      <c r="C139" s="8">
        <v>470399</v>
      </c>
      <c r="D139" s="7" t="s">
        <v>122</v>
      </c>
      <c r="E139" s="7" t="s">
        <v>123</v>
      </c>
      <c r="F139" s="7" t="s">
        <v>2</v>
      </c>
      <c r="G139" s="7" t="s">
        <v>51</v>
      </c>
      <c r="H139" s="7" t="s">
        <v>50</v>
      </c>
      <c r="I139" s="3" t="str">
        <f t="shared" si="244"/>
        <v>028205</v>
      </c>
      <c r="J139" s="3"/>
      <c r="K139" s="7"/>
      <c r="L139" s="7"/>
      <c r="M139" s="7"/>
    </row>
    <row r="140" spans="1:13" ht="25.5" x14ac:dyDescent="0.2">
      <c r="A140" s="7" t="str">
        <f t="shared" ref="A140:A141" si="245">A139</f>
        <v>Xi</v>
      </c>
      <c r="B140" s="1" t="s">
        <v>188</v>
      </c>
      <c r="C140" s="8">
        <f t="shared" ref="C140:C141" si="246">C139</f>
        <v>470399</v>
      </c>
      <c r="D140" s="7" t="str">
        <f t="shared" ref="D140:D141" si="247">D139</f>
        <v>Hasson Cone, 12mm</v>
      </c>
      <c r="E140" s="7" t="str">
        <f t="shared" ref="E140:E141" si="248">E139</f>
        <v>哈森錐, 12mm</v>
      </c>
      <c r="F140" s="7" t="str">
        <f t="shared" ref="F140:F141" si="249">F139</f>
        <v>盒</v>
      </c>
      <c r="G140" s="7" t="str">
        <f t="shared" ref="G140:G141" si="250">G139</f>
        <v>1個</v>
      </c>
      <c r="H140" s="7" t="s">
        <v>41</v>
      </c>
      <c r="I140" s="3" t="str">
        <f t="shared" si="244"/>
        <v>028057</v>
      </c>
      <c r="J140" s="3"/>
      <c r="K140" s="7"/>
      <c r="L140" s="7"/>
      <c r="M140" s="7"/>
    </row>
    <row r="141" spans="1:13" ht="25.5" x14ac:dyDescent="0.2">
      <c r="A141" s="7" t="str">
        <f t="shared" si="245"/>
        <v>Xi</v>
      </c>
      <c r="B141" s="1" t="s">
        <v>188</v>
      </c>
      <c r="C141" s="8">
        <f t="shared" si="246"/>
        <v>470399</v>
      </c>
      <c r="D141" s="7" t="str">
        <f t="shared" si="247"/>
        <v>Hasson Cone, 12mm</v>
      </c>
      <c r="E141" s="7" t="str">
        <f t="shared" si="248"/>
        <v>哈森錐, 12mm</v>
      </c>
      <c r="F141" s="7" t="str">
        <f t="shared" si="249"/>
        <v>盒</v>
      </c>
      <c r="G141" s="7" t="str">
        <f t="shared" si="250"/>
        <v>1個</v>
      </c>
      <c r="H141" s="7" t="s">
        <v>131</v>
      </c>
      <c r="I141" s="3" t="str">
        <f t="shared" si="244"/>
        <v>028222</v>
      </c>
      <c r="J141" s="3"/>
      <c r="K141" s="7"/>
      <c r="L141" s="7"/>
      <c r="M141" s="7"/>
    </row>
    <row r="142" spans="1:13" ht="25.5" x14ac:dyDescent="0.2">
      <c r="A142" s="7" t="s">
        <v>139</v>
      </c>
      <c r="B142" s="1" t="s">
        <v>188</v>
      </c>
      <c r="C142" s="8">
        <v>470400</v>
      </c>
      <c r="D142" s="7" t="s">
        <v>180</v>
      </c>
      <c r="E142" s="7" t="s">
        <v>181</v>
      </c>
      <c r="F142" s="7" t="s">
        <v>44</v>
      </c>
      <c r="G142" s="7" t="s">
        <v>49</v>
      </c>
      <c r="H142" s="7" t="s">
        <v>131</v>
      </c>
      <c r="I142" s="3" t="str">
        <f t="shared" si="244"/>
        <v>028222</v>
      </c>
      <c r="J142" s="3" t="s">
        <v>216</v>
      </c>
      <c r="K142" s="7"/>
      <c r="L142" s="7"/>
      <c r="M142" s="7"/>
    </row>
    <row r="143" spans="1:13" ht="25.5" x14ac:dyDescent="0.2">
      <c r="A143" s="7" t="str">
        <f t="shared" ref="A143:A144" si="251">A142</f>
        <v>Xi-NEUP</v>
      </c>
      <c r="B143" s="1" t="s">
        <v>188</v>
      </c>
      <c r="C143" s="8">
        <f t="shared" ref="C143:C144" si="252">C142</f>
        <v>470400</v>
      </c>
      <c r="D143" s="7" t="str">
        <f t="shared" ref="D143:D144" si="253">D142</f>
        <v>da Vinci Xi Long Bipolar Grasper</v>
      </c>
      <c r="E143" s="7" t="str">
        <f t="shared" ref="E143:E144" si="254">E142</f>
        <v>da Vinci Xi 長型雙極電燒鉗</v>
      </c>
      <c r="F143" s="7" t="str">
        <f t="shared" ref="F143:F144" si="255">F142</f>
        <v>支</v>
      </c>
      <c r="G143" s="7" t="str">
        <f t="shared" ref="G143:G144" si="256">G142</f>
        <v>10次</v>
      </c>
      <c r="H143" s="7" t="s">
        <v>41</v>
      </c>
      <c r="I143" s="3" t="str">
        <f t="shared" si="244"/>
        <v>028057</v>
      </c>
      <c r="J143" s="3" t="s">
        <v>216</v>
      </c>
      <c r="K143" s="7"/>
      <c r="L143" s="7"/>
      <c r="M143" s="7"/>
    </row>
    <row r="144" spans="1:13" ht="25.5" x14ac:dyDescent="0.2">
      <c r="A144" s="7" t="str">
        <f t="shared" si="251"/>
        <v>Xi-NEUP</v>
      </c>
      <c r="B144" s="1" t="s">
        <v>188</v>
      </c>
      <c r="C144" s="8">
        <f t="shared" si="252"/>
        <v>470400</v>
      </c>
      <c r="D144" s="7" t="str">
        <f t="shared" si="253"/>
        <v>da Vinci Xi Long Bipolar Grasper</v>
      </c>
      <c r="E144" s="7" t="str">
        <f t="shared" si="254"/>
        <v>da Vinci Xi 長型雙極電燒鉗</v>
      </c>
      <c r="F144" s="7" t="str">
        <f t="shared" si="255"/>
        <v>支</v>
      </c>
      <c r="G144" s="7" t="str">
        <f t="shared" si="256"/>
        <v>10次</v>
      </c>
      <c r="H144" s="7" t="s">
        <v>50</v>
      </c>
      <c r="I144" s="3" t="str">
        <f t="shared" si="244"/>
        <v>028205</v>
      </c>
      <c r="J144" s="3" t="s">
        <v>216</v>
      </c>
      <c r="K144" s="7"/>
      <c r="L144" s="7"/>
      <c r="M144" s="7"/>
    </row>
    <row r="145" spans="1:13" ht="25.5" x14ac:dyDescent="0.2">
      <c r="A145" s="7" t="s">
        <v>6</v>
      </c>
      <c r="B145" s="1" t="s">
        <v>188</v>
      </c>
      <c r="C145" s="8">
        <v>470401</v>
      </c>
      <c r="D145" s="7" t="s">
        <v>48</v>
      </c>
      <c r="E145" s="7" t="s">
        <v>47</v>
      </c>
      <c r="F145" s="7" t="s">
        <v>44</v>
      </c>
      <c r="G145" s="7" t="s">
        <v>46</v>
      </c>
      <c r="H145" s="7" t="s">
        <v>131</v>
      </c>
      <c r="I145" s="3" t="str">
        <f t="shared" si="244"/>
        <v>028222</v>
      </c>
      <c r="J145" s="3" t="s">
        <v>217</v>
      </c>
      <c r="K145" s="7"/>
      <c r="L145" s="7"/>
      <c r="M145" s="7"/>
    </row>
    <row r="146" spans="1:13" ht="25.5" x14ac:dyDescent="0.2">
      <c r="A146" s="7" t="str">
        <f t="shared" ref="A146:A147" si="257">A145</f>
        <v>Xi</v>
      </c>
      <c r="B146" s="1" t="s">
        <v>188</v>
      </c>
      <c r="C146" s="8">
        <f t="shared" ref="C146:C147" si="258">C145</f>
        <v>470401</v>
      </c>
      <c r="D146" s="7" t="str">
        <f t="shared" ref="D146:D147" si="259">D145</f>
        <v>da Vinci Xi Small Clip Applier</v>
      </c>
      <c r="E146" s="7" t="str">
        <f t="shared" ref="E146:E147" si="260">E145</f>
        <v>da Vinci Xi 血管鉗</v>
      </c>
      <c r="F146" s="7" t="str">
        <f t="shared" ref="F146:F147" si="261">F145</f>
        <v>支</v>
      </c>
      <c r="G146" s="7" t="str">
        <f t="shared" ref="G146:G147" si="262">G145</f>
        <v>100次</v>
      </c>
      <c r="H146" s="7" t="s">
        <v>41</v>
      </c>
      <c r="I146" s="3" t="str">
        <f t="shared" si="244"/>
        <v>028057</v>
      </c>
      <c r="J146" s="3" t="s">
        <v>217</v>
      </c>
      <c r="K146" s="7"/>
      <c r="L146" s="7"/>
      <c r="M146" s="7"/>
    </row>
    <row r="147" spans="1:13" ht="25.5" x14ac:dyDescent="0.2">
      <c r="A147" s="7" t="str">
        <f t="shared" si="257"/>
        <v>Xi</v>
      </c>
      <c r="B147" s="1" t="s">
        <v>188</v>
      </c>
      <c r="C147" s="8">
        <f t="shared" si="258"/>
        <v>470401</v>
      </c>
      <c r="D147" s="7" t="str">
        <f t="shared" si="259"/>
        <v>da Vinci Xi Small Clip Applier</v>
      </c>
      <c r="E147" s="7" t="str">
        <f t="shared" si="260"/>
        <v>da Vinci Xi 血管鉗</v>
      </c>
      <c r="F147" s="7" t="str">
        <f t="shared" si="261"/>
        <v>支</v>
      </c>
      <c r="G147" s="7" t="str">
        <f t="shared" si="262"/>
        <v>100次</v>
      </c>
      <c r="H147" s="7" t="s">
        <v>50</v>
      </c>
      <c r="I147" s="3" t="str">
        <f t="shared" si="244"/>
        <v>028205</v>
      </c>
      <c r="J147" s="3" t="s">
        <v>217</v>
      </c>
      <c r="K147" s="7"/>
      <c r="L147" s="7"/>
      <c r="M147" s="7"/>
    </row>
    <row r="148" spans="1:13" ht="25.5" x14ac:dyDescent="0.2">
      <c r="A148" s="7" t="s">
        <v>6</v>
      </c>
      <c r="B148" s="1" t="s">
        <v>188</v>
      </c>
      <c r="C148" s="8">
        <v>480275</v>
      </c>
      <c r="D148" s="7" t="s">
        <v>43</v>
      </c>
      <c r="E148" s="7" t="s">
        <v>42</v>
      </c>
      <c r="F148" s="7" t="s">
        <v>2</v>
      </c>
      <c r="G148" s="7" t="s">
        <v>16</v>
      </c>
      <c r="H148" s="7" t="s">
        <v>41</v>
      </c>
      <c r="I148" s="3" t="str">
        <f t="shared" si="244"/>
        <v>028057</v>
      </c>
      <c r="J148" s="3"/>
      <c r="K148" s="7"/>
      <c r="L148" s="7"/>
      <c r="M148" s="7"/>
    </row>
    <row r="149" spans="1:13" ht="25.5" x14ac:dyDescent="0.2">
      <c r="A149" s="7" t="str">
        <f t="shared" ref="A149:A150" si="263">A148</f>
        <v>Xi</v>
      </c>
      <c r="B149" s="1" t="s">
        <v>188</v>
      </c>
      <c r="C149" s="8">
        <f t="shared" ref="C149:C150" si="264">C148</f>
        <v>480275</v>
      </c>
      <c r="D149" s="7" t="str">
        <f t="shared" ref="D149:D150" si="265">D148</f>
        <v>da Vinci Xi Harmonic ACE Curved Shears, 8mm</v>
      </c>
      <c r="E149" s="7" t="str">
        <f t="shared" ref="E149:E150" si="266">E148</f>
        <v>da Vinci Xi 超音波刀外管</v>
      </c>
      <c r="F149" s="7" t="str">
        <f t="shared" ref="F149:F150" si="267">F148</f>
        <v>盒</v>
      </c>
      <c r="G149" s="7" t="str">
        <f t="shared" ref="G149:G150" si="268">G148</f>
        <v>6支</v>
      </c>
      <c r="H149" s="7" t="s">
        <v>131</v>
      </c>
      <c r="I149" s="3" t="str">
        <f t="shared" si="244"/>
        <v>028222</v>
      </c>
      <c r="J149" s="3"/>
      <c r="K149" s="7"/>
      <c r="L149" s="7"/>
      <c r="M149" s="7"/>
    </row>
    <row r="150" spans="1:13" ht="25.5" x14ac:dyDescent="0.2">
      <c r="A150" s="7" t="str">
        <f t="shared" si="263"/>
        <v>Xi</v>
      </c>
      <c r="B150" s="1" t="s">
        <v>188</v>
      </c>
      <c r="C150" s="8">
        <f t="shared" si="264"/>
        <v>480275</v>
      </c>
      <c r="D150" s="7" t="str">
        <f t="shared" si="265"/>
        <v>da Vinci Xi Harmonic ACE Curved Shears, 8mm</v>
      </c>
      <c r="E150" s="7" t="str">
        <f t="shared" si="266"/>
        <v>da Vinci Xi 超音波刀外管</v>
      </c>
      <c r="F150" s="7" t="str">
        <f t="shared" si="267"/>
        <v>盒</v>
      </c>
      <c r="G150" s="7" t="str">
        <f t="shared" si="268"/>
        <v>6支</v>
      </c>
      <c r="H150" s="7" t="s">
        <v>182</v>
      </c>
      <c r="I150" s="3" t="str">
        <f t="shared" si="244"/>
        <v>028039</v>
      </c>
      <c r="J150" s="3"/>
      <c r="K150" s="7"/>
      <c r="L150" s="7"/>
      <c r="M150" s="7"/>
    </row>
    <row r="151" spans="1:13" ht="25.5" x14ac:dyDescent="0.2">
      <c r="A151" s="7" t="s">
        <v>6</v>
      </c>
      <c r="B151" s="1" t="s">
        <v>188</v>
      </c>
      <c r="C151" s="8">
        <v>480422</v>
      </c>
      <c r="D151" s="7" t="s">
        <v>40</v>
      </c>
      <c r="E151" s="7" t="s">
        <v>39</v>
      </c>
      <c r="F151" s="7" t="s">
        <v>2</v>
      </c>
      <c r="G151" s="7" t="s">
        <v>16</v>
      </c>
      <c r="H151" s="7" t="s">
        <v>183</v>
      </c>
      <c r="I151" s="3" t="str">
        <f t="shared" si="244"/>
        <v>032868</v>
      </c>
      <c r="J151" s="3"/>
      <c r="K151" s="7"/>
      <c r="L151" s="7"/>
      <c r="M151" s="7"/>
    </row>
    <row r="152" spans="1:13" ht="25.5" x14ac:dyDescent="0.2">
      <c r="A152" s="7" t="str">
        <f>A151</f>
        <v>Xi</v>
      </c>
      <c r="B152" s="1" t="s">
        <v>188</v>
      </c>
      <c r="C152" s="8">
        <f>C151</f>
        <v>480422</v>
      </c>
      <c r="D152" s="7" t="str">
        <f>D151</f>
        <v>Vessel Sealer Extend</v>
      </c>
      <c r="E152" s="7" t="str">
        <f>E151</f>
        <v>內視鏡切割閉合器械</v>
      </c>
      <c r="F152" s="7" t="str">
        <f>F151</f>
        <v>盒</v>
      </c>
      <c r="G152" s="7" t="str">
        <f>G151</f>
        <v>6支</v>
      </c>
      <c r="H152" s="7" t="s">
        <v>184</v>
      </c>
      <c r="I152" s="3" t="str">
        <f t="shared" si="244"/>
        <v>034266</v>
      </c>
      <c r="J152" s="3"/>
      <c r="K152" s="7"/>
      <c r="L152" s="7"/>
      <c r="M152" s="7"/>
    </row>
    <row r="153" spans="1:13" ht="25.5" x14ac:dyDescent="0.2">
      <c r="A153" s="7" t="s">
        <v>6</v>
      </c>
      <c r="B153" s="1" t="s">
        <v>188</v>
      </c>
      <c r="C153" s="8">
        <v>480445</v>
      </c>
      <c r="D153" s="7" t="s">
        <v>38</v>
      </c>
      <c r="E153" s="7" t="s">
        <v>37</v>
      </c>
      <c r="F153" s="7" t="s">
        <v>2</v>
      </c>
      <c r="G153" s="7" t="s">
        <v>16</v>
      </c>
      <c r="H153" s="7" t="s">
        <v>19</v>
      </c>
      <c r="I153" s="3" t="str">
        <f t="shared" si="244"/>
        <v>033364</v>
      </c>
      <c r="J153" s="3"/>
      <c r="K153" s="7"/>
      <c r="L153" s="7"/>
      <c r="M153" s="7"/>
    </row>
    <row r="154" spans="1:13" ht="25.5" x14ac:dyDescent="0.2">
      <c r="A154" s="7" t="str">
        <f>A153</f>
        <v>Xi</v>
      </c>
      <c r="B154" s="1" t="s">
        <v>188</v>
      </c>
      <c r="C154" s="8">
        <f>C153</f>
        <v>480445</v>
      </c>
      <c r="D154" s="7" t="str">
        <f>D153</f>
        <v>Stapler, SureForm 45</v>
      </c>
      <c r="E154" s="7" t="str">
        <f>E153</f>
        <v>修縫45縫合器</v>
      </c>
      <c r="F154" s="7" t="str">
        <f>F153</f>
        <v>盒</v>
      </c>
      <c r="G154" s="7" t="str">
        <f>G153</f>
        <v>6支</v>
      </c>
      <c r="H154" s="7" t="s">
        <v>185</v>
      </c>
      <c r="I154" s="3" t="str">
        <f t="shared" si="244"/>
        <v>033430</v>
      </c>
      <c r="J154" s="3"/>
      <c r="K154" s="7"/>
      <c r="L154" s="7"/>
      <c r="M154" s="7"/>
    </row>
    <row r="155" spans="1:13" ht="25.5" x14ac:dyDescent="0.2">
      <c r="A155" s="7" t="s">
        <v>6</v>
      </c>
      <c r="B155" s="1" t="s">
        <v>188</v>
      </c>
      <c r="C155" s="8">
        <v>480545</v>
      </c>
      <c r="D155" s="7" t="s">
        <v>36</v>
      </c>
      <c r="E155" s="7" t="s">
        <v>35</v>
      </c>
      <c r="F155" s="7" t="s">
        <v>2</v>
      </c>
      <c r="G155" s="7" t="s">
        <v>16</v>
      </c>
      <c r="H155" s="7" t="s">
        <v>19</v>
      </c>
      <c r="I155" s="3" t="str">
        <f t="shared" si="244"/>
        <v>033364</v>
      </c>
      <c r="J155" s="3"/>
      <c r="K155" s="7"/>
      <c r="L155" s="7"/>
      <c r="M155" s="7"/>
    </row>
    <row r="156" spans="1:13" ht="25.5" x14ac:dyDescent="0.2">
      <c r="A156" s="7" t="str">
        <f>A155</f>
        <v>Xi</v>
      </c>
      <c r="B156" s="1" t="s">
        <v>188</v>
      </c>
      <c r="C156" s="8">
        <f>C155</f>
        <v>480545</v>
      </c>
      <c r="D156" s="7" t="str">
        <f>D155</f>
        <v>Stapler, SureForm 45 Curved-Tip</v>
      </c>
      <c r="E156" s="7" t="str">
        <f>E155</f>
        <v>修縫45彎曲尖端縫合器</v>
      </c>
      <c r="F156" s="7" t="str">
        <f>F155</f>
        <v>盒</v>
      </c>
      <c r="G156" s="7" t="str">
        <f>G155</f>
        <v>6支</v>
      </c>
      <c r="H156" s="7" t="s">
        <v>185</v>
      </c>
      <c r="I156" s="3" t="str">
        <f t="shared" si="244"/>
        <v>033430</v>
      </c>
      <c r="J156" s="3"/>
      <c r="K156" s="7"/>
      <c r="L156" s="7"/>
      <c r="M156" s="7"/>
    </row>
    <row r="157" spans="1:13" ht="25.5" x14ac:dyDescent="0.2">
      <c r="A157" s="7" t="s">
        <v>6</v>
      </c>
      <c r="B157" s="1" t="s">
        <v>188</v>
      </c>
      <c r="C157" s="8" t="s">
        <v>34</v>
      </c>
      <c r="D157" s="7" t="s">
        <v>33</v>
      </c>
      <c r="E157" s="7" t="s">
        <v>32</v>
      </c>
      <c r="F157" s="7" t="s">
        <v>2</v>
      </c>
      <c r="G157" s="7" t="s">
        <v>1</v>
      </c>
      <c r="H157" s="7" t="s">
        <v>19</v>
      </c>
      <c r="I157" s="3" t="str">
        <f t="shared" si="244"/>
        <v>033364</v>
      </c>
      <c r="J157" s="3"/>
      <c r="K157" s="7"/>
      <c r="L157" s="7"/>
      <c r="M157" s="7"/>
    </row>
    <row r="158" spans="1:13" ht="25.5" x14ac:dyDescent="0.2">
      <c r="A158" s="7" t="str">
        <f>A157</f>
        <v>Xi</v>
      </c>
      <c r="B158" s="1" t="s">
        <v>188</v>
      </c>
      <c r="C158" s="8" t="str">
        <f>C157</f>
        <v>48345B</v>
      </c>
      <c r="D158" s="7" t="str">
        <f>D157</f>
        <v>Reload, SureForm 45, 3.5 Blue, 6-Row</v>
      </c>
      <c r="E158" s="7" t="str">
        <f>E157</f>
        <v>修縫45縫合釘 3.5 藍, 6排</v>
      </c>
      <c r="F158" s="7" t="str">
        <f>F157</f>
        <v>盒</v>
      </c>
      <c r="G158" s="7" t="str">
        <f>G157</f>
        <v>12支</v>
      </c>
      <c r="H158" s="7" t="s">
        <v>185</v>
      </c>
      <c r="I158" s="3" t="str">
        <f t="shared" si="244"/>
        <v>033430</v>
      </c>
      <c r="J158" s="3"/>
      <c r="K158" s="7"/>
      <c r="L158" s="7"/>
      <c r="M158" s="7"/>
    </row>
    <row r="159" spans="1:13" ht="25.5" x14ac:dyDescent="0.2">
      <c r="A159" s="7" t="s">
        <v>6</v>
      </c>
      <c r="B159" s="1" t="s">
        <v>188</v>
      </c>
      <c r="C159" s="8" t="s">
        <v>31</v>
      </c>
      <c r="D159" s="7" t="s">
        <v>30</v>
      </c>
      <c r="E159" s="7" t="s">
        <v>29</v>
      </c>
      <c r="F159" s="7" t="s">
        <v>2</v>
      </c>
      <c r="G159" s="7" t="s">
        <v>1</v>
      </c>
      <c r="H159" s="7" t="s">
        <v>19</v>
      </c>
      <c r="I159" s="3" t="str">
        <f t="shared" si="244"/>
        <v>033364</v>
      </c>
      <c r="J159" s="3"/>
      <c r="K159" s="7"/>
      <c r="L159" s="7"/>
      <c r="M159" s="7"/>
    </row>
    <row r="160" spans="1:13" ht="25.5" x14ac:dyDescent="0.2">
      <c r="A160" s="7" t="str">
        <f>A159</f>
        <v>Xi</v>
      </c>
      <c r="B160" s="1" t="s">
        <v>188</v>
      </c>
      <c r="C160" s="8" t="str">
        <f>C159</f>
        <v>48345G</v>
      </c>
      <c r="D160" s="7" t="str">
        <f>D159</f>
        <v>Reload, SureForm 45, 4.3 Green, 6-Row</v>
      </c>
      <c r="E160" s="7" t="str">
        <f>E159</f>
        <v>修縫45縫合釘 4.3 綠, 6排</v>
      </c>
      <c r="F160" s="7" t="str">
        <f>F159</f>
        <v>盒</v>
      </c>
      <c r="G160" s="7" t="str">
        <f>G159</f>
        <v>12支</v>
      </c>
      <c r="H160" s="7" t="s">
        <v>185</v>
      </c>
      <c r="I160" s="3" t="str">
        <f t="shared" si="244"/>
        <v>033430</v>
      </c>
      <c r="J160" s="3"/>
      <c r="K160" s="7"/>
      <c r="L160" s="7"/>
      <c r="M160" s="7"/>
    </row>
    <row r="161" spans="1:13" ht="25.5" x14ac:dyDescent="0.2">
      <c r="A161" s="7" t="s">
        <v>6</v>
      </c>
      <c r="B161" s="1" t="s">
        <v>188</v>
      </c>
      <c r="C161" s="8" t="s">
        <v>28</v>
      </c>
      <c r="D161" s="7" t="s">
        <v>27</v>
      </c>
      <c r="E161" s="7" t="s">
        <v>26</v>
      </c>
      <c r="F161" s="7" t="s">
        <v>2</v>
      </c>
      <c r="G161" s="7" t="s">
        <v>1</v>
      </c>
      <c r="H161" s="7" t="s">
        <v>19</v>
      </c>
      <c r="I161" s="3" t="str">
        <f t="shared" si="244"/>
        <v>033364</v>
      </c>
      <c r="J161" s="3"/>
      <c r="K161" s="7"/>
      <c r="L161" s="7"/>
      <c r="M161" s="7"/>
    </row>
    <row r="162" spans="1:13" ht="25.5" x14ac:dyDescent="0.2">
      <c r="A162" s="7" t="str">
        <f>A161</f>
        <v>Xi</v>
      </c>
      <c r="B162" s="1" t="s">
        <v>188</v>
      </c>
      <c r="C162" s="8" t="str">
        <f>C161</f>
        <v>48345M</v>
      </c>
      <c r="D162" s="7" t="str">
        <f>D161</f>
        <v>Reload, SureForm 45, 2.0 Gray, 6-Row</v>
      </c>
      <c r="E162" s="7" t="str">
        <f>E161</f>
        <v>修縫45縫合釘 2.0 灰, 6排</v>
      </c>
      <c r="F162" s="7" t="str">
        <f>F161</f>
        <v>盒</v>
      </c>
      <c r="G162" s="7" t="str">
        <f>G161</f>
        <v>12支</v>
      </c>
      <c r="H162" s="7" t="s">
        <v>185</v>
      </c>
      <c r="I162" s="3" t="str">
        <f t="shared" si="244"/>
        <v>033430</v>
      </c>
      <c r="J162" s="3"/>
      <c r="K162" s="7"/>
      <c r="L162" s="7"/>
      <c r="M162" s="7"/>
    </row>
    <row r="163" spans="1:13" ht="25.5" x14ac:dyDescent="0.2">
      <c r="A163" s="7" t="s">
        <v>6</v>
      </c>
      <c r="B163" s="1" t="s">
        <v>188</v>
      </c>
      <c r="C163" s="8" t="s">
        <v>25</v>
      </c>
      <c r="D163" s="7" t="s">
        <v>24</v>
      </c>
      <c r="E163" s="7" t="s">
        <v>23</v>
      </c>
      <c r="F163" s="7" t="s">
        <v>2</v>
      </c>
      <c r="G163" s="7" t="s">
        <v>1</v>
      </c>
      <c r="H163" s="7" t="s">
        <v>19</v>
      </c>
      <c r="I163" s="3" t="str">
        <f t="shared" si="244"/>
        <v>033364</v>
      </c>
      <c r="J163" s="3"/>
      <c r="K163" s="7"/>
      <c r="L163" s="7"/>
      <c r="M163" s="7"/>
    </row>
    <row r="164" spans="1:13" ht="25.5" x14ac:dyDescent="0.2">
      <c r="A164" s="7" t="str">
        <f>A163</f>
        <v>Xi</v>
      </c>
      <c r="B164" s="1" t="s">
        <v>188</v>
      </c>
      <c r="C164" s="8" t="str">
        <f>C163</f>
        <v>48345T</v>
      </c>
      <c r="D164" s="7" t="str">
        <f>D163</f>
        <v>Reload, SureForm 45, 4.6 Black, 6-Row</v>
      </c>
      <c r="E164" s="7" t="str">
        <f>E163</f>
        <v>修縫45縫合釘 4.6 黑, 6排</v>
      </c>
      <c r="F164" s="7" t="str">
        <f>F163</f>
        <v>盒</v>
      </c>
      <c r="G164" s="7" t="str">
        <f>G163</f>
        <v>12支</v>
      </c>
      <c r="H164" s="7" t="s">
        <v>185</v>
      </c>
      <c r="I164" s="3" t="str">
        <f t="shared" si="244"/>
        <v>033430</v>
      </c>
      <c r="J164" s="3"/>
      <c r="K164" s="7"/>
      <c r="L164" s="7"/>
      <c r="M164" s="7"/>
    </row>
    <row r="165" spans="1:13" ht="25.5" x14ac:dyDescent="0.2">
      <c r="A165" s="7" t="s">
        <v>6</v>
      </c>
      <c r="B165" s="1" t="s">
        <v>188</v>
      </c>
      <c r="C165" s="8" t="s">
        <v>22</v>
      </c>
      <c r="D165" s="7" t="s">
        <v>21</v>
      </c>
      <c r="E165" s="7" t="s">
        <v>20</v>
      </c>
      <c r="F165" s="7" t="s">
        <v>2</v>
      </c>
      <c r="G165" s="7" t="s">
        <v>1</v>
      </c>
      <c r="H165" s="7" t="s">
        <v>19</v>
      </c>
      <c r="I165" s="3" t="str">
        <f t="shared" si="244"/>
        <v>033364</v>
      </c>
      <c r="J165" s="3"/>
      <c r="K165" s="7"/>
      <c r="L165" s="7"/>
      <c r="M165" s="7"/>
    </row>
    <row r="166" spans="1:13" ht="25.5" x14ac:dyDescent="0.2">
      <c r="A166" s="7" t="str">
        <f>A165</f>
        <v>Xi</v>
      </c>
      <c r="B166" s="1" t="s">
        <v>188</v>
      </c>
      <c r="C166" s="8" t="str">
        <f>C165</f>
        <v>48345W</v>
      </c>
      <c r="D166" s="7" t="str">
        <f>D165</f>
        <v>Reload, SureForm 45, 2.5 White, 6-Row</v>
      </c>
      <c r="E166" s="7" t="str">
        <f>E165</f>
        <v>修縫45縫合釘 2.5 白, 6排</v>
      </c>
      <c r="F166" s="7" t="str">
        <f>F165</f>
        <v>盒</v>
      </c>
      <c r="G166" s="7" t="str">
        <f>G165</f>
        <v>12支</v>
      </c>
      <c r="H166" s="7" t="s">
        <v>185</v>
      </c>
      <c r="I166" s="3" t="str">
        <f t="shared" si="244"/>
        <v>033430</v>
      </c>
      <c r="J166" s="3"/>
      <c r="K166" s="7"/>
      <c r="L166" s="7"/>
      <c r="M166" s="7"/>
    </row>
    <row r="167" spans="1:13" ht="25.5" x14ac:dyDescent="0.2">
      <c r="A167" s="7" t="s">
        <v>6</v>
      </c>
      <c r="B167" s="1" t="s">
        <v>188</v>
      </c>
      <c r="C167" s="8">
        <v>480460</v>
      </c>
      <c r="D167" s="7" t="s">
        <v>18</v>
      </c>
      <c r="E167" s="7" t="s">
        <v>17</v>
      </c>
      <c r="F167" s="7" t="s">
        <v>2</v>
      </c>
      <c r="G167" s="7" t="s">
        <v>16</v>
      </c>
      <c r="H167" s="7" t="s">
        <v>0</v>
      </c>
      <c r="I167" s="3" t="str">
        <f t="shared" si="244"/>
        <v>033010</v>
      </c>
      <c r="J167" s="3"/>
      <c r="K167" s="7"/>
      <c r="L167" s="7"/>
      <c r="M167" s="7"/>
    </row>
    <row r="168" spans="1:13" ht="25.5" x14ac:dyDescent="0.2">
      <c r="A168" s="7" t="str">
        <f>A167</f>
        <v>Xi</v>
      </c>
      <c r="B168" s="1" t="s">
        <v>188</v>
      </c>
      <c r="C168" s="8">
        <f>C167</f>
        <v>480460</v>
      </c>
      <c r="D168" s="7" t="str">
        <f>D167</f>
        <v>Stapler, SureForm 60</v>
      </c>
      <c r="E168" s="7" t="str">
        <f>E167</f>
        <v>修縫60縫合器</v>
      </c>
      <c r="F168" s="7" t="str">
        <f>F167</f>
        <v>盒</v>
      </c>
      <c r="G168" s="7" t="str">
        <f>G167</f>
        <v>6支</v>
      </c>
      <c r="H168" s="7" t="s">
        <v>186</v>
      </c>
      <c r="I168" s="3" t="str">
        <f t="shared" si="244"/>
        <v>033433</v>
      </c>
      <c r="J168" s="3"/>
      <c r="K168" s="7"/>
      <c r="L168" s="7"/>
      <c r="M168" s="7"/>
    </row>
    <row r="169" spans="1:13" ht="25.5" x14ac:dyDescent="0.2">
      <c r="A169" s="7" t="s">
        <v>6</v>
      </c>
      <c r="B169" s="1" t="s">
        <v>188</v>
      </c>
      <c r="C169" s="8" t="s">
        <v>15</v>
      </c>
      <c r="D169" s="7" t="s">
        <v>14</v>
      </c>
      <c r="E169" s="7" t="s">
        <v>13</v>
      </c>
      <c r="F169" s="7" t="s">
        <v>2</v>
      </c>
      <c r="G169" s="7" t="s">
        <v>1</v>
      </c>
      <c r="H169" s="7" t="s">
        <v>0</v>
      </c>
      <c r="I169" s="3" t="str">
        <f t="shared" si="244"/>
        <v>033010</v>
      </c>
      <c r="J169" s="3"/>
      <c r="K169" s="7"/>
      <c r="L169" s="7"/>
      <c r="M169" s="7"/>
    </row>
    <row r="170" spans="1:13" ht="25.5" x14ac:dyDescent="0.2">
      <c r="A170" s="7" t="str">
        <f>A169</f>
        <v>Xi</v>
      </c>
      <c r="B170" s="1" t="s">
        <v>188</v>
      </c>
      <c r="C170" s="8" t="str">
        <f>C169</f>
        <v>48360B</v>
      </c>
      <c r="D170" s="7" t="str">
        <f>D169</f>
        <v>Reload, SureForm 60, 3.5 Blue, 6-Row</v>
      </c>
      <c r="E170" s="7" t="str">
        <f>E169</f>
        <v>修縫60縫合釘 3.5 藍, 6排</v>
      </c>
      <c r="F170" s="7" t="str">
        <f>F169</f>
        <v>盒</v>
      </c>
      <c r="G170" s="7" t="str">
        <f>G169</f>
        <v>12支</v>
      </c>
      <c r="H170" s="7" t="s">
        <v>186</v>
      </c>
      <c r="I170" s="3" t="str">
        <f t="shared" si="244"/>
        <v>033433</v>
      </c>
      <c r="J170" s="3"/>
      <c r="K170" s="7"/>
      <c r="L170" s="7"/>
      <c r="M170" s="7"/>
    </row>
    <row r="171" spans="1:13" ht="25.5" x14ac:dyDescent="0.2">
      <c r="A171" s="7" t="s">
        <v>6</v>
      </c>
      <c r="B171" s="1" t="s">
        <v>188</v>
      </c>
      <c r="C171" s="8" t="s">
        <v>12</v>
      </c>
      <c r="D171" s="7" t="s">
        <v>11</v>
      </c>
      <c r="E171" s="7" t="s">
        <v>10</v>
      </c>
      <c r="F171" s="7" t="s">
        <v>2</v>
      </c>
      <c r="G171" s="7" t="s">
        <v>1</v>
      </c>
      <c r="H171" s="7" t="s">
        <v>0</v>
      </c>
      <c r="I171" s="3" t="str">
        <f t="shared" si="244"/>
        <v>033010</v>
      </c>
      <c r="J171" s="3"/>
      <c r="K171" s="7"/>
      <c r="L171" s="7"/>
      <c r="M171" s="7"/>
    </row>
    <row r="172" spans="1:13" ht="25.5" x14ac:dyDescent="0.2">
      <c r="A172" s="7" t="str">
        <f>A171</f>
        <v>Xi</v>
      </c>
      <c r="B172" s="1" t="s">
        <v>188</v>
      </c>
      <c r="C172" s="8" t="str">
        <f>C171</f>
        <v>48360G</v>
      </c>
      <c r="D172" s="7" t="str">
        <f>D171</f>
        <v>Reload, SureForm 60, 4.3 Green, 6-Row</v>
      </c>
      <c r="E172" s="7" t="str">
        <f>E171</f>
        <v>修縫60縫合釘 4.3 綠, 6排</v>
      </c>
      <c r="F172" s="7" t="str">
        <f>F171</f>
        <v>盒</v>
      </c>
      <c r="G172" s="7" t="str">
        <f>G171</f>
        <v>12支</v>
      </c>
      <c r="H172" s="7" t="s">
        <v>186</v>
      </c>
      <c r="I172" s="3" t="str">
        <f t="shared" si="244"/>
        <v>033433</v>
      </c>
      <c r="J172" s="3"/>
      <c r="K172" s="7"/>
      <c r="L172" s="7"/>
      <c r="M172" s="7"/>
    </row>
    <row r="173" spans="1:13" ht="25.5" x14ac:dyDescent="0.2">
      <c r="A173" s="7" t="s">
        <v>6</v>
      </c>
      <c r="B173" s="1" t="s">
        <v>188</v>
      </c>
      <c r="C173" s="8" t="s">
        <v>9</v>
      </c>
      <c r="D173" s="7" t="s">
        <v>8</v>
      </c>
      <c r="E173" s="7" t="s">
        <v>7</v>
      </c>
      <c r="F173" s="7" t="s">
        <v>2</v>
      </c>
      <c r="G173" s="7" t="s">
        <v>1</v>
      </c>
      <c r="H173" s="7" t="s">
        <v>0</v>
      </c>
      <c r="I173" s="3" t="str">
        <f t="shared" si="244"/>
        <v>033010</v>
      </c>
      <c r="J173" s="3"/>
      <c r="K173" s="7"/>
      <c r="L173" s="7"/>
      <c r="M173" s="7"/>
    </row>
    <row r="174" spans="1:13" ht="25.5" x14ac:dyDescent="0.2">
      <c r="A174" s="7" t="str">
        <f>A173</f>
        <v>Xi</v>
      </c>
      <c r="B174" s="1" t="s">
        <v>188</v>
      </c>
      <c r="C174" s="8" t="str">
        <f>C173</f>
        <v>48360T</v>
      </c>
      <c r="D174" s="7" t="str">
        <f>D173</f>
        <v>Reload, SureForm 60, 4.6 Black, 6-Row</v>
      </c>
      <c r="E174" s="7" t="str">
        <f>E173</f>
        <v>修縫60縫合釘 4.6 黑, 6排</v>
      </c>
      <c r="F174" s="7" t="str">
        <f>F173</f>
        <v>盒</v>
      </c>
      <c r="G174" s="7" t="str">
        <f>G173</f>
        <v>12支</v>
      </c>
      <c r="H174" s="7" t="s">
        <v>186</v>
      </c>
      <c r="I174" s="3" t="str">
        <f t="shared" si="244"/>
        <v>033433</v>
      </c>
      <c r="J174" s="3"/>
      <c r="K174" s="7"/>
      <c r="L174" s="7"/>
      <c r="M174" s="7"/>
    </row>
    <row r="175" spans="1:13" ht="25.5" x14ac:dyDescent="0.2">
      <c r="A175" s="7" t="s">
        <v>6</v>
      </c>
      <c r="B175" s="1" t="s">
        <v>188</v>
      </c>
      <c r="C175" s="8" t="s">
        <v>5</v>
      </c>
      <c r="D175" s="7" t="s">
        <v>4</v>
      </c>
      <c r="E175" s="7" t="s">
        <v>3</v>
      </c>
      <c r="F175" s="7" t="s">
        <v>2</v>
      </c>
      <c r="G175" s="7" t="s">
        <v>1</v>
      </c>
      <c r="H175" s="7" t="s">
        <v>0</v>
      </c>
      <c r="I175" s="3" t="str">
        <f t="shared" si="244"/>
        <v>033010</v>
      </c>
      <c r="J175" s="3"/>
      <c r="K175" s="7"/>
      <c r="L175" s="7"/>
      <c r="M175" s="7"/>
    </row>
    <row r="176" spans="1:13" ht="25.5" x14ac:dyDescent="0.2">
      <c r="A176" s="7" t="str">
        <f>A175</f>
        <v>Xi</v>
      </c>
      <c r="B176" s="1" t="s">
        <v>188</v>
      </c>
      <c r="C176" s="8" t="str">
        <f>C175</f>
        <v>48360W</v>
      </c>
      <c r="D176" s="7" t="str">
        <f>D175</f>
        <v>Reload, SureForm 60, 2.5 White, 6-Row</v>
      </c>
      <c r="E176" s="7" t="str">
        <f>E175</f>
        <v>修縫60縫合釘 2.5 白, 6排</v>
      </c>
      <c r="F176" s="7" t="str">
        <f>F175</f>
        <v>盒</v>
      </c>
      <c r="G176" s="7" t="str">
        <f>G175</f>
        <v>12支</v>
      </c>
      <c r="H176" s="7" t="s">
        <v>186</v>
      </c>
      <c r="I176" s="3" t="str">
        <f t="shared" si="244"/>
        <v>033433</v>
      </c>
      <c r="J176" s="3"/>
      <c r="K176" s="7"/>
      <c r="L176" s="7"/>
      <c r="M176" s="7"/>
    </row>
  </sheetData>
  <autoFilter ref="A1:M176" xr:uid="{954EDE06-E86F-43A1-A07D-8FBD13700649}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704B2-B51E-4581-AC25-B4D86F0DED0F}">
  <dimension ref="B2:H176"/>
  <sheetViews>
    <sheetView workbookViewId="0">
      <selection activeCell="B2" sqref="B2:H176"/>
    </sheetView>
  </sheetViews>
  <sheetFormatPr defaultRowHeight="16.5" x14ac:dyDescent="0.25"/>
  <cols>
    <col min="8" max="8" width="25.375" bestFit="1" customWidth="1"/>
  </cols>
  <sheetData>
    <row r="2" spans="2:8" x14ac:dyDescent="0.25">
      <c r="B2" t="s">
        <v>109</v>
      </c>
      <c r="C2">
        <v>371716</v>
      </c>
      <c r="D2" t="s">
        <v>128</v>
      </c>
      <c r="E2" t="s">
        <v>129</v>
      </c>
      <c r="F2" t="s">
        <v>2</v>
      </c>
      <c r="G2" t="s">
        <v>52</v>
      </c>
      <c r="H2" t="s">
        <v>130</v>
      </c>
    </row>
    <row r="3" spans="2:8" x14ac:dyDescent="0.25">
      <c r="B3" t="s">
        <v>109</v>
      </c>
      <c r="C3">
        <v>400180</v>
      </c>
      <c r="D3" t="s">
        <v>108</v>
      </c>
      <c r="E3" t="s">
        <v>107</v>
      </c>
      <c r="F3" t="s">
        <v>2</v>
      </c>
      <c r="G3" t="s">
        <v>62</v>
      </c>
      <c r="H3" t="s">
        <v>106</v>
      </c>
    </row>
    <row r="4" spans="2:8" x14ac:dyDescent="0.25">
      <c r="B4" t="s">
        <v>6</v>
      </c>
      <c r="C4">
        <v>470001</v>
      </c>
      <c r="D4" t="s">
        <v>105</v>
      </c>
      <c r="E4" t="s">
        <v>104</v>
      </c>
      <c r="F4" t="s">
        <v>44</v>
      </c>
      <c r="G4" t="s">
        <v>49</v>
      </c>
      <c r="H4" t="s">
        <v>131</v>
      </c>
    </row>
    <row r="5" spans="2:8" x14ac:dyDescent="0.25">
      <c r="G5" t="s">
        <v>187</v>
      </c>
      <c r="H5" t="s">
        <v>41</v>
      </c>
    </row>
    <row r="6" spans="2:8" x14ac:dyDescent="0.25">
      <c r="G6" t="s">
        <v>187</v>
      </c>
      <c r="H6" t="s">
        <v>97</v>
      </c>
    </row>
    <row r="7" spans="2:8" x14ac:dyDescent="0.25">
      <c r="B7" t="s">
        <v>6</v>
      </c>
      <c r="C7">
        <v>470002</v>
      </c>
      <c r="D7" t="s">
        <v>103</v>
      </c>
      <c r="E7" t="s">
        <v>102</v>
      </c>
      <c r="F7" t="s">
        <v>2</v>
      </c>
      <c r="G7" t="s">
        <v>51</v>
      </c>
      <c r="H7" t="s">
        <v>97</v>
      </c>
    </row>
    <row r="8" spans="2:8" x14ac:dyDescent="0.25">
      <c r="G8" t="s">
        <v>187</v>
      </c>
      <c r="H8" t="s">
        <v>41</v>
      </c>
    </row>
    <row r="9" spans="2:8" x14ac:dyDescent="0.25">
      <c r="G9" t="s">
        <v>187</v>
      </c>
      <c r="H9" t="s">
        <v>131</v>
      </c>
    </row>
    <row r="10" spans="2:8" x14ac:dyDescent="0.25">
      <c r="B10" t="s">
        <v>6</v>
      </c>
      <c r="C10">
        <v>470004</v>
      </c>
      <c r="D10" t="s">
        <v>132</v>
      </c>
      <c r="E10" t="s">
        <v>133</v>
      </c>
      <c r="F10" t="s">
        <v>2</v>
      </c>
      <c r="G10" t="s">
        <v>51</v>
      </c>
      <c r="H10" t="s">
        <v>97</v>
      </c>
    </row>
    <row r="11" spans="2:8" x14ac:dyDescent="0.25">
      <c r="G11" t="s">
        <v>187</v>
      </c>
      <c r="H11" t="s">
        <v>41</v>
      </c>
    </row>
    <row r="12" spans="2:8" x14ac:dyDescent="0.25">
      <c r="G12" t="s">
        <v>187</v>
      </c>
      <c r="H12" t="s">
        <v>131</v>
      </c>
    </row>
    <row r="13" spans="2:8" x14ac:dyDescent="0.25">
      <c r="B13" t="s">
        <v>6</v>
      </c>
      <c r="C13">
        <v>470007</v>
      </c>
      <c r="D13" t="s">
        <v>101</v>
      </c>
      <c r="E13" t="s">
        <v>100</v>
      </c>
      <c r="F13" t="s">
        <v>44</v>
      </c>
      <c r="G13" t="s">
        <v>49</v>
      </c>
      <c r="H13" t="s">
        <v>50</v>
      </c>
    </row>
    <row r="14" spans="2:8" x14ac:dyDescent="0.25">
      <c r="G14" t="s">
        <v>187</v>
      </c>
      <c r="H14" t="s">
        <v>41</v>
      </c>
    </row>
    <row r="15" spans="2:8" x14ac:dyDescent="0.25">
      <c r="G15" t="s">
        <v>187</v>
      </c>
      <c r="H15" t="s">
        <v>131</v>
      </c>
    </row>
    <row r="16" spans="2:8" x14ac:dyDescent="0.25">
      <c r="B16" t="s">
        <v>6</v>
      </c>
      <c r="C16">
        <v>470008</v>
      </c>
      <c r="D16" t="s">
        <v>99</v>
      </c>
      <c r="E16" t="s">
        <v>98</v>
      </c>
      <c r="F16" t="s">
        <v>2</v>
      </c>
      <c r="G16" t="s">
        <v>51</v>
      </c>
      <c r="H16" t="s">
        <v>97</v>
      </c>
    </row>
    <row r="17" spans="2:8" x14ac:dyDescent="0.25">
      <c r="G17" t="s">
        <v>187</v>
      </c>
      <c r="H17" t="s">
        <v>41</v>
      </c>
    </row>
    <row r="18" spans="2:8" x14ac:dyDescent="0.25">
      <c r="G18" t="s">
        <v>187</v>
      </c>
      <c r="H18" t="s">
        <v>131</v>
      </c>
    </row>
    <row r="19" spans="2:8" x14ac:dyDescent="0.25">
      <c r="B19" t="s">
        <v>6</v>
      </c>
      <c r="C19">
        <v>470009</v>
      </c>
      <c r="D19" t="s">
        <v>134</v>
      </c>
      <c r="E19" t="s">
        <v>135</v>
      </c>
      <c r="F19" t="s">
        <v>2</v>
      </c>
      <c r="G19" t="s">
        <v>51</v>
      </c>
      <c r="H19" t="s">
        <v>97</v>
      </c>
    </row>
    <row r="20" spans="2:8" x14ac:dyDescent="0.25">
      <c r="G20" t="s">
        <v>187</v>
      </c>
      <c r="H20" t="s">
        <v>41</v>
      </c>
    </row>
    <row r="21" spans="2:8" x14ac:dyDescent="0.25">
      <c r="G21" t="s">
        <v>187</v>
      </c>
      <c r="H21" t="s">
        <v>131</v>
      </c>
    </row>
    <row r="22" spans="2:8" x14ac:dyDescent="0.25">
      <c r="B22" t="s">
        <v>6</v>
      </c>
      <c r="C22">
        <v>470015</v>
      </c>
      <c r="D22" t="s">
        <v>96</v>
      </c>
      <c r="E22" t="s">
        <v>95</v>
      </c>
      <c r="F22" t="s">
        <v>2</v>
      </c>
      <c r="G22" t="s">
        <v>74</v>
      </c>
      <c r="H22" t="s">
        <v>73</v>
      </c>
    </row>
    <row r="23" spans="2:8" x14ac:dyDescent="0.25">
      <c r="G23" t="s">
        <v>187</v>
      </c>
      <c r="H23" t="s">
        <v>136</v>
      </c>
    </row>
    <row r="24" spans="2:8" x14ac:dyDescent="0.25">
      <c r="B24" t="s">
        <v>6</v>
      </c>
      <c r="C24">
        <v>470033</v>
      </c>
      <c r="D24" t="s">
        <v>94</v>
      </c>
      <c r="E24" t="s">
        <v>93</v>
      </c>
      <c r="F24" t="s">
        <v>44</v>
      </c>
      <c r="G24" t="s">
        <v>45</v>
      </c>
      <c r="H24" t="s">
        <v>131</v>
      </c>
    </row>
    <row r="25" spans="2:8" x14ac:dyDescent="0.25">
      <c r="G25" t="s">
        <v>187</v>
      </c>
      <c r="H25" t="s">
        <v>41</v>
      </c>
    </row>
    <row r="26" spans="2:8" x14ac:dyDescent="0.25">
      <c r="G26" t="s">
        <v>187</v>
      </c>
      <c r="H26" t="s">
        <v>97</v>
      </c>
    </row>
    <row r="27" spans="2:8" x14ac:dyDescent="0.25">
      <c r="B27" t="s">
        <v>6</v>
      </c>
      <c r="C27">
        <v>470036</v>
      </c>
      <c r="D27" t="s">
        <v>137</v>
      </c>
      <c r="E27" t="s">
        <v>138</v>
      </c>
      <c r="F27" t="s">
        <v>44</v>
      </c>
      <c r="G27" t="s">
        <v>49</v>
      </c>
      <c r="H27" t="s">
        <v>131</v>
      </c>
    </row>
    <row r="28" spans="2:8" x14ac:dyDescent="0.25">
      <c r="G28" t="s">
        <v>187</v>
      </c>
      <c r="H28" t="s">
        <v>41</v>
      </c>
    </row>
    <row r="29" spans="2:8" x14ac:dyDescent="0.25">
      <c r="G29" t="s">
        <v>187</v>
      </c>
      <c r="H29" t="s">
        <v>50</v>
      </c>
    </row>
    <row r="30" spans="2:8" x14ac:dyDescent="0.25">
      <c r="B30" t="s">
        <v>139</v>
      </c>
      <c r="C30">
        <v>470048</v>
      </c>
      <c r="D30" t="s">
        <v>140</v>
      </c>
      <c r="E30" t="s">
        <v>141</v>
      </c>
      <c r="F30" t="s">
        <v>44</v>
      </c>
      <c r="G30" t="s">
        <v>49</v>
      </c>
      <c r="H30" t="s">
        <v>131</v>
      </c>
    </row>
    <row r="31" spans="2:8" x14ac:dyDescent="0.25">
      <c r="G31" t="s">
        <v>187</v>
      </c>
      <c r="H31" t="s">
        <v>41</v>
      </c>
    </row>
    <row r="32" spans="2:8" x14ac:dyDescent="0.25">
      <c r="G32" t="s">
        <v>187</v>
      </c>
      <c r="H32" t="s">
        <v>97</v>
      </c>
    </row>
    <row r="33" spans="2:8" x14ac:dyDescent="0.25">
      <c r="B33" t="s">
        <v>139</v>
      </c>
      <c r="C33">
        <v>470049</v>
      </c>
      <c r="D33" t="s">
        <v>142</v>
      </c>
      <c r="E33" t="s">
        <v>143</v>
      </c>
      <c r="F33" t="s">
        <v>44</v>
      </c>
      <c r="G33" t="s">
        <v>49</v>
      </c>
      <c r="H33" t="s">
        <v>131</v>
      </c>
    </row>
    <row r="34" spans="2:8" x14ac:dyDescent="0.25">
      <c r="G34" t="s">
        <v>187</v>
      </c>
      <c r="H34" t="s">
        <v>41</v>
      </c>
    </row>
    <row r="35" spans="2:8" x14ac:dyDescent="0.25">
      <c r="G35" t="s">
        <v>187</v>
      </c>
      <c r="H35" t="s">
        <v>50</v>
      </c>
    </row>
    <row r="36" spans="2:8" x14ac:dyDescent="0.25">
      <c r="B36" t="s">
        <v>139</v>
      </c>
      <c r="C36">
        <v>470093</v>
      </c>
      <c r="D36" t="s">
        <v>144</v>
      </c>
      <c r="E36" t="s">
        <v>145</v>
      </c>
      <c r="F36" t="s">
        <v>44</v>
      </c>
      <c r="G36" t="s">
        <v>49</v>
      </c>
      <c r="H36" t="s">
        <v>131</v>
      </c>
    </row>
    <row r="37" spans="2:8" x14ac:dyDescent="0.25">
      <c r="G37" t="s">
        <v>187</v>
      </c>
      <c r="H37" t="s">
        <v>41</v>
      </c>
    </row>
    <row r="38" spans="2:8" x14ac:dyDescent="0.25">
      <c r="G38" t="s">
        <v>187</v>
      </c>
      <c r="H38" t="s">
        <v>97</v>
      </c>
    </row>
    <row r="39" spans="2:8" x14ac:dyDescent="0.25">
      <c r="B39" t="s">
        <v>139</v>
      </c>
      <c r="C39">
        <v>470171</v>
      </c>
      <c r="D39" t="s">
        <v>146</v>
      </c>
      <c r="E39" t="s">
        <v>147</v>
      </c>
      <c r="F39" t="s">
        <v>44</v>
      </c>
      <c r="G39" t="s">
        <v>49</v>
      </c>
      <c r="H39" t="s">
        <v>131</v>
      </c>
    </row>
    <row r="40" spans="2:8" x14ac:dyDescent="0.25">
      <c r="G40" t="s">
        <v>187</v>
      </c>
      <c r="H40" t="s">
        <v>41</v>
      </c>
    </row>
    <row r="41" spans="2:8" x14ac:dyDescent="0.25">
      <c r="G41" t="s">
        <v>187</v>
      </c>
      <c r="H41" t="s">
        <v>97</v>
      </c>
    </row>
    <row r="42" spans="2:8" x14ac:dyDescent="0.25">
      <c r="B42" t="s">
        <v>139</v>
      </c>
      <c r="C42">
        <v>470172</v>
      </c>
      <c r="D42" t="s">
        <v>148</v>
      </c>
      <c r="E42" t="s">
        <v>149</v>
      </c>
      <c r="F42" t="s">
        <v>44</v>
      </c>
      <c r="G42" t="s">
        <v>49</v>
      </c>
      <c r="H42" t="s">
        <v>131</v>
      </c>
    </row>
    <row r="43" spans="2:8" x14ac:dyDescent="0.25">
      <c r="G43" t="s">
        <v>187</v>
      </c>
      <c r="H43" t="s">
        <v>41</v>
      </c>
    </row>
    <row r="44" spans="2:8" x14ac:dyDescent="0.25">
      <c r="G44" t="s">
        <v>187</v>
      </c>
      <c r="H44" t="s">
        <v>97</v>
      </c>
    </row>
    <row r="45" spans="2:8" x14ac:dyDescent="0.25">
      <c r="B45" t="s">
        <v>6</v>
      </c>
      <c r="C45">
        <v>470179</v>
      </c>
      <c r="D45" t="s">
        <v>92</v>
      </c>
      <c r="E45" t="s">
        <v>91</v>
      </c>
      <c r="F45" t="s">
        <v>44</v>
      </c>
      <c r="G45" t="s">
        <v>49</v>
      </c>
      <c r="H45" t="s">
        <v>131</v>
      </c>
    </row>
    <row r="46" spans="2:8" x14ac:dyDescent="0.25">
      <c r="G46" t="s">
        <v>187</v>
      </c>
      <c r="H46" t="s">
        <v>41</v>
      </c>
    </row>
    <row r="47" spans="2:8" x14ac:dyDescent="0.25">
      <c r="G47" t="s">
        <v>187</v>
      </c>
      <c r="H47" t="s">
        <v>97</v>
      </c>
    </row>
    <row r="48" spans="2:8" x14ac:dyDescent="0.25">
      <c r="B48" t="s">
        <v>6</v>
      </c>
      <c r="C48">
        <v>470181</v>
      </c>
      <c r="D48" t="s">
        <v>150</v>
      </c>
      <c r="E48" t="s">
        <v>151</v>
      </c>
      <c r="F48" t="s">
        <v>44</v>
      </c>
      <c r="G48" t="s">
        <v>49</v>
      </c>
      <c r="H48" t="s">
        <v>131</v>
      </c>
    </row>
    <row r="49" spans="2:8" x14ac:dyDescent="0.25">
      <c r="G49" t="s">
        <v>187</v>
      </c>
      <c r="H49" t="s">
        <v>41</v>
      </c>
    </row>
    <row r="50" spans="2:8" x14ac:dyDescent="0.25">
      <c r="G50" t="s">
        <v>187</v>
      </c>
      <c r="H50" t="s">
        <v>97</v>
      </c>
    </row>
    <row r="51" spans="2:8" x14ac:dyDescent="0.25">
      <c r="B51" t="s">
        <v>6</v>
      </c>
      <c r="C51">
        <v>470183</v>
      </c>
      <c r="D51" t="s">
        <v>90</v>
      </c>
      <c r="E51" t="s">
        <v>89</v>
      </c>
      <c r="F51" t="s">
        <v>44</v>
      </c>
      <c r="G51" t="s">
        <v>49</v>
      </c>
      <c r="H51" t="s">
        <v>131</v>
      </c>
    </row>
    <row r="52" spans="2:8" x14ac:dyDescent="0.25">
      <c r="G52" t="s">
        <v>187</v>
      </c>
      <c r="H52" t="s">
        <v>41</v>
      </c>
    </row>
    <row r="53" spans="2:8" x14ac:dyDescent="0.25">
      <c r="G53" t="s">
        <v>187</v>
      </c>
      <c r="H53" t="s">
        <v>97</v>
      </c>
    </row>
    <row r="54" spans="2:8" x14ac:dyDescent="0.25">
      <c r="B54" t="s">
        <v>6</v>
      </c>
      <c r="C54">
        <v>470184</v>
      </c>
      <c r="D54" t="s">
        <v>88</v>
      </c>
      <c r="E54" t="s">
        <v>87</v>
      </c>
      <c r="F54" t="s">
        <v>44</v>
      </c>
      <c r="G54" t="s">
        <v>49</v>
      </c>
      <c r="H54" t="s">
        <v>131</v>
      </c>
    </row>
    <row r="55" spans="2:8" x14ac:dyDescent="0.25">
      <c r="G55" t="s">
        <v>187</v>
      </c>
      <c r="H55" t="s">
        <v>41</v>
      </c>
    </row>
    <row r="56" spans="2:8" x14ac:dyDescent="0.25">
      <c r="G56" t="s">
        <v>187</v>
      </c>
      <c r="H56" t="s">
        <v>97</v>
      </c>
    </row>
    <row r="57" spans="2:8" x14ac:dyDescent="0.25">
      <c r="B57" t="s">
        <v>139</v>
      </c>
      <c r="C57">
        <v>470190</v>
      </c>
      <c r="D57" t="s">
        <v>152</v>
      </c>
      <c r="E57" t="s">
        <v>153</v>
      </c>
      <c r="F57" t="s">
        <v>44</v>
      </c>
      <c r="G57" t="s">
        <v>49</v>
      </c>
      <c r="H57" t="s">
        <v>131</v>
      </c>
    </row>
    <row r="58" spans="2:8" x14ac:dyDescent="0.25">
      <c r="G58" t="s">
        <v>187</v>
      </c>
      <c r="H58" t="s">
        <v>41</v>
      </c>
    </row>
    <row r="59" spans="2:8" x14ac:dyDescent="0.25">
      <c r="G59" t="s">
        <v>187</v>
      </c>
      <c r="H59" t="s">
        <v>50</v>
      </c>
    </row>
    <row r="60" spans="2:8" x14ac:dyDescent="0.25">
      <c r="B60" t="s">
        <v>6</v>
      </c>
      <c r="C60">
        <v>470194</v>
      </c>
      <c r="D60" t="s">
        <v>86</v>
      </c>
      <c r="E60" t="s">
        <v>85</v>
      </c>
      <c r="F60" t="s">
        <v>44</v>
      </c>
      <c r="G60" t="s">
        <v>49</v>
      </c>
      <c r="H60" t="s">
        <v>131</v>
      </c>
    </row>
    <row r="61" spans="2:8" x14ac:dyDescent="0.25">
      <c r="G61" t="s">
        <v>187</v>
      </c>
      <c r="H61" t="s">
        <v>41</v>
      </c>
    </row>
    <row r="62" spans="2:8" x14ac:dyDescent="0.25">
      <c r="G62" t="s">
        <v>187</v>
      </c>
      <c r="H62" t="s">
        <v>50</v>
      </c>
    </row>
    <row r="63" spans="2:8" x14ac:dyDescent="0.25">
      <c r="B63" t="s">
        <v>139</v>
      </c>
      <c r="C63">
        <v>470205</v>
      </c>
      <c r="D63" t="s">
        <v>154</v>
      </c>
      <c r="E63" t="s">
        <v>155</v>
      </c>
      <c r="F63" t="s">
        <v>44</v>
      </c>
      <c r="G63" t="s">
        <v>49</v>
      </c>
      <c r="H63" t="s">
        <v>131</v>
      </c>
    </row>
    <row r="64" spans="2:8" x14ac:dyDescent="0.25">
      <c r="G64" t="s">
        <v>187</v>
      </c>
      <c r="H64" t="s">
        <v>41</v>
      </c>
    </row>
    <row r="65" spans="2:8" x14ac:dyDescent="0.25">
      <c r="G65" t="s">
        <v>187</v>
      </c>
      <c r="H65" t="s">
        <v>97</v>
      </c>
    </row>
    <row r="66" spans="2:8" x14ac:dyDescent="0.25">
      <c r="B66" t="s">
        <v>6</v>
      </c>
      <c r="C66">
        <v>470207</v>
      </c>
      <c r="D66" t="s">
        <v>84</v>
      </c>
      <c r="E66" t="s">
        <v>83</v>
      </c>
      <c r="F66" t="s">
        <v>44</v>
      </c>
      <c r="G66" t="s">
        <v>49</v>
      </c>
      <c r="H66" t="s">
        <v>131</v>
      </c>
    </row>
    <row r="67" spans="2:8" x14ac:dyDescent="0.25">
      <c r="G67" t="s">
        <v>187</v>
      </c>
      <c r="H67" t="s">
        <v>41</v>
      </c>
    </row>
    <row r="68" spans="2:8" x14ac:dyDescent="0.25">
      <c r="G68" t="s">
        <v>187</v>
      </c>
      <c r="H68" t="s">
        <v>97</v>
      </c>
    </row>
    <row r="69" spans="2:8" x14ac:dyDescent="0.25">
      <c r="B69" t="s">
        <v>6</v>
      </c>
      <c r="C69">
        <v>470215</v>
      </c>
      <c r="D69" t="s">
        <v>156</v>
      </c>
      <c r="E69" t="s">
        <v>157</v>
      </c>
      <c r="F69" t="s">
        <v>44</v>
      </c>
      <c r="G69" t="s">
        <v>49</v>
      </c>
      <c r="H69" t="s">
        <v>131</v>
      </c>
    </row>
    <row r="70" spans="2:8" x14ac:dyDescent="0.25">
      <c r="G70" t="s">
        <v>187</v>
      </c>
      <c r="H70" t="s">
        <v>41</v>
      </c>
    </row>
    <row r="71" spans="2:8" x14ac:dyDescent="0.25">
      <c r="G71" t="s">
        <v>187</v>
      </c>
      <c r="H71" t="s">
        <v>97</v>
      </c>
    </row>
    <row r="72" spans="2:8" x14ac:dyDescent="0.25">
      <c r="B72" t="s">
        <v>6</v>
      </c>
      <c r="C72">
        <v>470230</v>
      </c>
      <c r="D72" t="s">
        <v>82</v>
      </c>
      <c r="E72" t="s">
        <v>81</v>
      </c>
      <c r="F72" t="s">
        <v>44</v>
      </c>
      <c r="G72" t="s">
        <v>46</v>
      </c>
      <c r="H72" t="s">
        <v>131</v>
      </c>
    </row>
    <row r="73" spans="2:8" x14ac:dyDescent="0.25">
      <c r="G73" t="s">
        <v>187</v>
      </c>
      <c r="H73" t="s">
        <v>41</v>
      </c>
    </row>
    <row r="74" spans="2:8" x14ac:dyDescent="0.25">
      <c r="G74" t="s">
        <v>187</v>
      </c>
      <c r="H74" t="s">
        <v>97</v>
      </c>
    </row>
    <row r="75" spans="2:8" x14ac:dyDescent="0.25">
      <c r="B75" t="s">
        <v>6</v>
      </c>
      <c r="C75">
        <v>470246</v>
      </c>
      <c r="D75" t="s">
        <v>80</v>
      </c>
      <c r="E75" t="s">
        <v>79</v>
      </c>
      <c r="F75" t="s">
        <v>44</v>
      </c>
      <c r="G75" t="s">
        <v>49</v>
      </c>
      <c r="H75" t="s">
        <v>131</v>
      </c>
    </row>
    <row r="76" spans="2:8" x14ac:dyDescent="0.25">
      <c r="G76" t="s">
        <v>187</v>
      </c>
      <c r="H76" t="s">
        <v>41</v>
      </c>
    </row>
    <row r="77" spans="2:8" x14ac:dyDescent="0.25">
      <c r="G77" t="s">
        <v>187</v>
      </c>
      <c r="H77" t="s">
        <v>97</v>
      </c>
    </row>
    <row r="78" spans="2:8" x14ac:dyDescent="0.25">
      <c r="B78" t="s">
        <v>6</v>
      </c>
      <c r="C78">
        <v>470249</v>
      </c>
      <c r="D78" t="s">
        <v>158</v>
      </c>
      <c r="E78" t="s">
        <v>159</v>
      </c>
      <c r="F78" t="s">
        <v>44</v>
      </c>
      <c r="G78" t="s">
        <v>49</v>
      </c>
      <c r="H78" t="s">
        <v>131</v>
      </c>
    </row>
    <row r="79" spans="2:8" x14ac:dyDescent="0.25">
      <c r="G79" t="s">
        <v>187</v>
      </c>
      <c r="H79" t="s">
        <v>41</v>
      </c>
    </row>
    <row r="80" spans="2:8" x14ac:dyDescent="0.25">
      <c r="G80" t="s">
        <v>187</v>
      </c>
      <c r="H80" t="s">
        <v>97</v>
      </c>
    </row>
    <row r="81" spans="2:8" x14ac:dyDescent="0.25">
      <c r="B81" t="s">
        <v>139</v>
      </c>
      <c r="C81">
        <v>470296</v>
      </c>
      <c r="D81" t="s">
        <v>160</v>
      </c>
      <c r="E81" t="s">
        <v>161</v>
      </c>
      <c r="F81" t="s">
        <v>44</v>
      </c>
      <c r="G81" t="s">
        <v>49</v>
      </c>
      <c r="H81" t="s">
        <v>131</v>
      </c>
    </row>
    <row r="82" spans="2:8" x14ac:dyDescent="0.25">
      <c r="G82" t="s">
        <v>187</v>
      </c>
      <c r="H82" t="s">
        <v>41</v>
      </c>
    </row>
    <row r="83" spans="2:8" x14ac:dyDescent="0.25">
      <c r="G83" t="s">
        <v>187</v>
      </c>
      <c r="H83" t="s">
        <v>50</v>
      </c>
    </row>
    <row r="84" spans="2:8" x14ac:dyDescent="0.25">
      <c r="B84" t="s">
        <v>139</v>
      </c>
      <c r="C84">
        <v>470309</v>
      </c>
      <c r="D84" t="s">
        <v>162</v>
      </c>
      <c r="E84" t="s">
        <v>163</v>
      </c>
      <c r="F84" t="s">
        <v>44</v>
      </c>
      <c r="G84" t="s">
        <v>49</v>
      </c>
      <c r="H84" t="s">
        <v>131</v>
      </c>
    </row>
    <row r="85" spans="2:8" x14ac:dyDescent="0.25">
      <c r="G85" t="s">
        <v>187</v>
      </c>
      <c r="H85" t="s">
        <v>41</v>
      </c>
    </row>
    <row r="86" spans="2:8" x14ac:dyDescent="0.25">
      <c r="G86" t="s">
        <v>187</v>
      </c>
      <c r="H86" t="s">
        <v>97</v>
      </c>
    </row>
    <row r="87" spans="2:8" x14ac:dyDescent="0.25">
      <c r="B87" t="s">
        <v>6</v>
      </c>
      <c r="C87">
        <v>470318</v>
      </c>
      <c r="D87" t="s">
        <v>164</v>
      </c>
      <c r="E87" t="s">
        <v>165</v>
      </c>
      <c r="F87" t="s">
        <v>44</v>
      </c>
      <c r="G87" t="s">
        <v>49</v>
      </c>
      <c r="H87" t="s">
        <v>131</v>
      </c>
    </row>
    <row r="88" spans="2:8" x14ac:dyDescent="0.25">
      <c r="G88" t="s">
        <v>187</v>
      </c>
      <c r="H88" t="s">
        <v>41</v>
      </c>
    </row>
    <row r="89" spans="2:8" x14ac:dyDescent="0.25">
      <c r="G89" t="s">
        <v>187</v>
      </c>
      <c r="H89" t="s">
        <v>97</v>
      </c>
    </row>
    <row r="90" spans="2:8" x14ac:dyDescent="0.25">
      <c r="B90" t="s">
        <v>6</v>
      </c>
      <c r="C90">
        <v>470327</v>
      </c>
      <c r="D90" t="s">
        <v>78</v>
      </c>
      <c r="E90" t="s">
        <v>77</v>
      </c>
      <c r="F90" t="s">
        <v>44</v>
      </c>
      <c r="G90" t="s">
        <v>46</v>
      </c>
      <c r="H90" t="s">
        <v>131</v>
      </c>
    </row>
    <row r="91" spans="2:8" x14ac:dyDescent="0.25">
      <c r="G91" t="s">
        <v>187</v>
      </c>
      <c r="H91" t="s">
        <v>41</v>
      </c>
    </row>
    <row r="92" spans="2:8" x14ac:dyDescent="0.25">
      <c r="G92" t="s">
        <v>187</v>
      </c>
      <c r="H92" t="s">
        <v>97</v>
      </c>
    </row>
    <row r="93" spans="2:8" x14ac:dyDescent="0.25">
      <c r="B93" t="s">
        <v>6</v>
      </c>
      <c r="C93">
        <v>470341</v>
      </c>
      <c r="D93" t="s">
        <v>76</v>
      </c>
      <c r="E93" t="s">
        <v>75</v>
      </c>
      <c r="F93" t="s">
        <v>2</v>
      </c>
      <c r="G93" t="s">
        <v>74</v>
      </c>
      <c r="H93" t="s">
        <v>73</v>
      </c>
    </row>
    <row r="94" spans="2:8" x14ac:dyDescent="0.25">
      <c r="G94" t="s">
        <v>187</v>
      </c>
      <c r="H94" t="s">
        <v>136</v>
      </c>
    </row>
    <row r="95" spans="2:8" x14ac:dyDescent="0.25">
      <c r="B95" t="s">
        <v>139</v>
      </c>
      <c r="C95">
        <v>470344</v>
      </c>
      <c r="D95" t="s">
        <v>166</v>
      </c>
      <c r="E95" t="s">
        <v>167</v>
      </c>
      <c r="F95" t="s">
        <v>44</v>
      </c>
      <c r="G95" t="s">
        <v>49</v>
      </c>
      <c r="H95" t="s">
        <v>131</v>
      </c>
    </row>
    <row r="96" spans="2:8" x14ac:dyDescent="0.25">
      <c r="G96" t="s">
        <v>187</v>
      </c>
      <c r="H96" t="s">
        <v>41</v>
      </c>
    </row>
    <row r="97" spans="2:8" x14ac:dyDescent="0.25">
      <c r="G97" t="s">
        <v>187</v>
      </c>
      <c r="H97" t="s">
        <v>97</v>
      </c>
    </row>
    <row r="98" spans="2:8" x14ac:dyDescent="0.25">
      <c r="B98" t="s">
        <v>6</v>
      </c>
      <c r="C98">
        <v>470347</v>
      </c>
      <c r="D98" t="s">
        <v>168</v>
      </c>
      <c r="E98" t="s">
        <v>169</v>
      </c>
      <c r="F98" t="s">
        <v>44</v>
      </c>
      <c r="G98" t="s">
        <v>49</v>
      </c>
      <c r="H98" t="s">
        <v>97</v>
      </c>
    </row>
    <row r="99" spans="2:8" x14ac:dyDescent="0.25">
      <c r="G99" t="s">
        <v>187</v>
      </c>
      <c r="H99" t="s">
        <v>41</v>
      </c>
    </row>
    <row r="100" spans="2:8" x14ac:dyDescent="0.25">
      <c r="G100" t="s">
        <v>187</v>
      </c>
      <c r="H100" t="s">
        <v>131</v>
      </c>
    </row>
    <row r="101" spans="2:8" x14ac:dyDescent="0.25">
      <c r="B101" t="s">
        <v>6</v>
      </c>
      <c r="C101">
        <v>470359</v>
      </c>
      <c r="D101" t="s">
        <v>72</v>
      </c>
      <c r="E101" t="s">
        <v>71</v>
      </c>
      <c r="F101" t="s">
        <v>2</v>
      </c>
      <c r="G101" t="s">
        <v>59</v>
      </c>
      <c r="H101" t="s">
        <v>41</v>
      </c>
    </row>
    <row r="102" spans="2:8" x14ac:dyDescent="0.25">
      <c r="G102" t="s">
        <v>187</v>
      </c>
      <c r="H102" t="s">
        <v>131</v>
      </c>
    </row>
    <row r="103" spans="2:8" x14ac:dyDescent="0.25">
      <c r="G103" t="s">
        <v>187</v>
      </c>
      <c r="H103" t="s">
        <v>50</v>
      </c>
    </row>
    <row r="104" spans="2:8" x14ac:dyDescent="0.25">
      <c r="B104" t="s">
        <v>6</v>
      </c>
      <c r="C104">
        <v>470360</v>
      </c>
      <c r="D104" t="s">
        <v>170</v>
      </c>
      <c r="E104" t="s">
        <v>171</v>
      </c>
      <c r="F104" t="s">
        <v>2</v>
      </c>
      <c r="G104" t="s">
        <v>59</v>
      </c>
      <c r="H104" t="s">
        <v>41</v>
      </c>
    </row>
    <row r="105" spans="2:8" x14ac:dyDescent="0.25">
      <c r="G105" t="s">
        <v>187</v>
      </c>
      <c r="H105" t="s">
        <v>131</v>
      </c>
    </row>
    <row r="106" spans="2:8" x14ac:dyDescent="0.25">
      <c r="G106" t="s">
        <v>187</v>
      </c>
      <c r="H106" t="s">
        <v>50</v>
      </c>
    </row>
    <row r="107" spans="2:8" x14ac:dyDescent="0.25">
      <c r="B107" t="s">
        <v>6</v>
      </c>
      <c r="C107">
        <v>470361</v>
      </c>
      <c r="D107" t="s">
        <v>70</v>
      </c>
      <c r="E107" t="s">
        <v>69</v>
      </c>
      <c r="F107" t="s">
        <v>2</v>
      </c>
      <c r="G107" t="s">
        <v>62</v>
      </c>
      <c r="H107" t="s">
        <v>41</v>
      </c>
    </row>
    <row r="108" spans="2:8" x14ac:dyDescent="0.25">
      <c r="G108" t="s">
        <v>187</v>
      </c>
      <c r="H108" t="s">
        <v>131</v>
      </c>
    </row>
    <row r="109" spans="2:8" x14ac:dyDescent="0.25">
      <c r="G109" t="s">
        <v>187</v>
      </c>
      <c r="H109" t="s">
        <v>97</v>
      </c>
    </row>
    <row r="110" spans="2:8" x14ac:dyDescent="0.25">
      <c r="B110" t="s">
        <v>6</v>
      </c>
      <c r="C110">
        <v>470375</v>
      </c>
      <c r="D110" t="s">
        <v>68</v>
      </c>
      <c r="E110" t="s">
        <v>67</v>
      </c>
      <c r="F110" t="s">
        <v>2</v>
      </c>
      <c r="G110" t="s">
        <v>51</v>
      </c>
      <c r="H110" t="s">
        <v>50</v>
      </c>
    </row>
    <row r="111" spans="2:8" x14ac:dyDescent="0.25">
      <c r="G111" t="s">
        <v>187</v>
      </c>
      <c r="H111" t="s">
        <v>41</v>
      </c>
    </row>
    <row r="112" spans="2:8" x14ac:dyDescent="0.25">
      <c r="G112" t="s">
        <v>187</v>
      </c>
      <c r="H112" t="s">
        <v>131</v>
      </c>
    </row>
    <row r="113" spans="2:8" x14ac:dyDescent="0.25">
      <c r="B113" t="s">
        <v>6</v>
      </c>
      <c r="C113">
        <v>470376</v>
      </c>
      <c r="D113" t="s">
        <v>66</v>
      </c>
      <c r="E113" t="s">
        <v>65</v>
      </c>
      <c r="F113" t="s">
        <v>2</v>
      </c>
      <c r="G113" t="s">
        <v>51</v>
      </c>
      <c r="H113" t="s">
        <v>50</v>
      </c>
    </row>
    <row r="114" spans="2:8" x14ac:dyDescent="0.25">
      <c r="G114" t="s">
        <v>187</v>
      </c>
      <c r="H114" t="s">
        <v>41</v>
      </c>
    </row>
    <row r="115" spans="2:8" x14ac:dyDescent="0.25">
      <c r="G115" t="s">
        <v>187</v>
      </c>
      <c r="H115" t="s">
        <v>131</v>
      </c>
    </row>
    <row r="116" spans="2:8" x14ac:dyDescent="0.25">
      <c r="B116" t="s">
        <v>6</v>
      </c>
      <c r="C116">
        <v>470380</v>
      </c>
      <c r="D116" t="s">
        <v>64</v>
      </c>
      <c r="E116" t="s">
        <v>63</v>
      </c>
      <c r="F116" t="s">
        <v>2</v>
      </c>
      <c r="G116" t="s">
        <v>62</v>
      </c>
      <c r="H116" t="s">
        <v>58</v>
      </c>
    </row>
    <row r="117" spans="2:8" x14ac:dyDescent="0.25">
      <c r="G117" t="s">
        <v>187</v>
      </c>
      <c r="H117" t="s">
        <v>131</v>
      </c>
    </row>
    <row r="118" spans="2:8" x14ac:dyDescent="0.25">
      <c r="B118" t="s">
        <v>6</v>
      </c>
      <c r="C118">
        <v>470381</v>
      </c>
      <c r="D118" t="s">
        <v>61</v>
      </c>
      <c r="E118" t="s">
        <v>60</v>
      </c>
      <c r="F118" t="s">
        <v>2</v>
      </c>
      <c r="G118" t="s">
        <v>59</v>
      </c>
      <c r="H118" t="s">
        <v>58</v>
      </c>
    </row>
    <row r="119" spans="2:8" x14ac:dyDescent="0.25">
      <c r="G119" t="s">
        <v>187</v>
      </c>
      <c r="H119" t="s">
        <v>131</v>
      </c>
    </row>
    <row r="120" spans="2:8" x14ac:dyDescent="0.25">
      <c r="B120" t="s">
        <v>6</v>
      </c>
      <c r="C120">
        <v>470383</v>
      </c>
      <c r="D120" t="s">
        <v>57</v>
      </c>
      <c r="E120" t="s">
        <v>56</v>
      </c>
      <c r="F120" t="s">
        <v>2</v>
      </c>
      <c r="G120" t="s">
        <v>52</v>
      </c>
      <c r="H120" t="s">
        <v>119</v>
      </c>
    </row>
    <row r="121" spans="2:8" x14ac:dyDescent="0.25">
      <c r="G121" t="s">
        <v>187</v>
      </c>
      <c r="H121" t="s">
        <v>130</v>
      </c>
    </row>
    <row r="122" spans="2:8" x14ac:dyDescent="0.25">
      <c r="B122" t="s">
        <v>55</v>
      </c>
      <c r="C122">
        <v>470384</v>
      </c>
      <c r="D122" t="s">
        <v>54</v>
      </c>
      <c r="E122" t="s">
        <v>53</v>
      </c>
      <c r="F122" t="s">
        <v>2</v>
      </c>
      <c r="G122" t="s">
        <v>52</v>
      </c>
      <c r="H122" t="s">
        <v>119</v>
      </c>
    </row>
    <row r="123" spans="2:8" x14ac:dyDescent="0.25">
      <c r="G123" t="s">
        <v>187</v>
      </c>
      <c r="H123" t="s">
        <v>130</v>
      </c>
    </row>
    <row r="124" spans="2:8" x14ac:dyDescent="0.25">
      <c r="B124" t="s">
        <v>6</v>
      </c>
      <c r="C124">
        <v>470389</v>
      </c>
      <c r="D124" t="s">
        <v>172</v>
      </c>
      <c r="E124" t="s">
        <v>173</v>
      </c>
      <c r="F124" t="s">
        <v>2</v>
      </c>
      <c r="G124" t="s">
        <v>51</v>
      </c>
      <c r="H124" t="s">
        <v>50</v>
      </c>
    </row>
    <row r="125" spans="2:8" x14ac:dyDescent="0.25">
      <c r="G125" t="s">
        <v>187</v>
      </c>
      <c r="H125" t="s">
        <v>41</v>
      </c>
    </row>
    <row r="126" spans="2:8" x14ac:dyDescent="0.25">
      <c r="G126" t="s">
        <v>187</v>
      </c>
      <c r="H126" t="s">
        <v>131</v>
      </c>
    </row>
    <row r="127" spans="2:8" x14ac:dyDescent="0.25">
      <c r="B127" t="s">
        <v>6</v>
      </c>
      <c r="C127">
        <v>470390</v>
      </c>
      <c r="D127" t="s">
        <v>174</v>
      </c>
      <c r="E127" t="s">
        <v>175</v>
      </c>
      <c r="F127" t="s">
        <v>2</v>
      </c>
      <c r="G127" t="s">
        <v>51</v>
      </c>
      <c r="H127" t="s">
        <v>50</v>
      </c>
    </row>
    <row r="128" spans="2:8" x14ac:dyDescent="0.25">
      <c r="G128" t="s">
        <v>187</v>
      </c>
      <c r="H128" t="s">
        <v>41</v>
      </c>
    </row>
    <row r="129" spans="2:8" x14ac:dyDescent="0.25">
      <c r="G129" t="s">
        <v>187</v>
      </c>
      <c r="H129" t="s">
        <v>131</v>
      </c>
    </row>
    <row r="130" spans="2:8" x14ac:dyDescent="0.25">
      <c r="B130" t="s">
        <v>6</v>
      </c>
      <c r="C130">
        <v>470395</v>
      </c>
      <c r="D130" t="s">
        <v>176</v>
      </c>
      <c r="E130" t="s">
        <v>177</v>
      </c>
      <c r="F130" t="s">
        <v>2</v>
      </c>
      <c r="G130" t="s">
        <v>51</v>
      </c>
      <c r="H130" t="s">
        <v>50</v>
      </c>
    </row>
    <row r="131" spans="2:8" x14ac:dyDescent="0.25">
      <c r="G131" t="s">
        <v>187</v>
      </c>
      <c r="H131" t="s">
        <v>41</v>
      </c>
    </row>
    <row r="132" spans="2:8" x14ac:dyDescent="0.25">
      <c r="G132" t="s">
        <v>187</v>
      </c>
      <c r="H132" t="s">
        <v>131</v>
      </c>
    </row>
    <row r="133" spans="2:8" x14ac:dyDescent="0.25">
      <c r="B133" t="s">
        <v>6</v>
      </c>
      <c r="C133">
        <v>470396</v>
      </c>
      <c r="D133" t="s">
        <v>178</v>
      </c>
      <c r="E133" t="s">
        <v>179</v>
      </c>
      <c r="F133" t="s">
        <v>2</v>
      </c>
      <c r="G133" t="s">
        <v>51</v>
      </c>
      <c r="H133" t="s">
        <v>50</v>
      </c>
    </row>
    <row r="134" spans="2:8" x14ac:dyDescent="0.25">
      <c r="G134" t="s">
        <v>187</v>
      </c>
      <c r="H134" t="s">
        <v>41</v>
      </c>
    </row>
    <row r="135" spans="2:8" x14ac:dyDescent="0.25">
      <c r="G135" t="s">
        <v>187</v>
      </c>
      <c r="H135" t="s">
        <v>131</v>
      </c>
    </row>
    <row r="136" spans="2:8" x14ac:dyDescent="0.25">
      <c r="B136" t="s">
        <v>6</v>
      </c>
      <c r="C136">
        <v>470398</v>
      </c>
      <c r="D136" t="s">
        <v>120</v>
      </c>
      <c r="E136" t="s">
        <v>121</v>
      </c>
      <c r="F136" t="s">
        <v>2</v>
      </c>
      <c r="G136" t="s">
        <v>51</v>
      </c>
      <c r="H136" t="s">
        <v>50</v>
      </c>
    </row>
    <row r="137" spans="2:8" x14ac:dyDescent="0.25">
      <c r="G137" t="s">
        <v>187</v>
      </c>
      <c r="H137" t="s">
        <v>41</v>
      </c>
    </row>
    <row r="138" spans="2:8" x14ac:dyDescent="0.25">
      <c r="G138" t="s">
        <v>187</v>
      </c>
      <c r="H138" t="s">
        <v>131</v>
      </c>
    </row>
    <row r="139" spans="2:8" x14ac:dyDescent="0.25">
      <c r="B139" t="s">
        <v>6</v>
      </c>
      <c r="C139">
        <v>470399</v>
      </c>
      <c r="D139" t="s">
        <v>122</v>
      </c>
      <c r="E139" t="s">
        <v>123</v>
      </c>
      <c r="F139" t="s">
        <v>2</v>
      </c>
      <c r="G139" t="s">
        <v>51</v>
      </c>
      <c r="H139" t="s">
        <v>50</v>
      </c>
    </row>
    <row r="140" spans="2:8" x14ac:dyDescent="0.25">
      <c r="G140" t="s">
        <v>187</v>
      </c>
      <c r="H140" t="s">
        <v>41</v>
      </c>
    </row>
    <row r="141" spans="2:8" x14ac:dyDescent="0.25">
      <c r="G141" t="s">
        <v>187</v>
      </c>
      <c r="H141" t="s">
        <v>131</v>
      </c>
    </row>
    <row r="142" spans="2:8" x14ac:dyDescent="0.25">
      <c r="B142" t="s">
        <v>139</v>
      </c>
      <c r="C142">
        <v>470400</v>
      </c>
      <c r="D142" t="s">
        <v>180</v>
      </c>
      <c r="E142" t="s">
        <v>181</v>
      </c>
      <c r="F142" t="s">
        <v>44</v>
      </c>
      <c r="G142" t="s">
        <v>49</v>
      </c>
      <c r="H142" t="s">
        <v>131</v>
      </c>
    </row>
    <row r="143" spans="2:8" x14ac:dyDescent="0.25">
      <c r="G143" t="s">
        <v>187</v>
      </c>
      <c r="H143" t="s">
        <v>41</v>
      </c>
    </row>
    <row r="144" spans="2:8" x14ac:dyDescent="0.25">
      <c r="G144" t="s">
        <v>187</v>
      </c>
      <c r="H144" t="s">
        <v>50</v>
      </c>
    </row>
    <row r="145" spans="2:8" x14ac:dyDescent="0.25">
      <c r="B145" t="s">
        <v>6</v>
      </c>
      <c r="C145">
        <v>470401</v>
      </c>
      <c r="D145" t="s">
        <v>48</v>
      </c>
      <c r="E145" t="s">
        <v>47</v>
      </c>
      <c r="F145" t="s">
        <v>44</v>
      </c>
      <c r="G145" t="s">
        <v>46</v>
      </c>
      <c r="H145" t="s">
        <v>131</v>
      </c>
    </row>
    <row r="146" spans="2:8" x14ac:dyDescent="0.25">
      <c r="G146" t="s">
        <v>187</v>
      </c>
      <c r="H146" t="s">
        <v>41</v>
      </c>
    </row>
    <row r="147" spans="2:8" x14ac:dyDescent="0.25">
      <c r="G147" t="s">
        <v>187</v>
      </c>
      <c r="H147" t="s">
        <v>50</v>
      </c>
    </row>
    <row r="148" spans="2:8" x14ac:dyDescent="0.25">
      <c r="B148" t="s">
        <v>6</v>
      </c>
      <c r="C148">
        <v>480275</v>
      </c>
      <c r="D148" t="s">
        <v>43</v>
      </c>
      <c r="E148" t="s">
        <v>42</v>
      </c>
      <c r="F148" t="s">
        <v>2</v>
      </c>
      <c r="G148" t="s">
        <v>16</v>
      </c>
      <c r="H148" t="s">
        <v>41</v>
      </c>
    </row>
    <row r="149" spans="2:8" x14ac:dyDescent="0.25">
      <c r="G149" t="s">
        <v>187</v>
      </c>
      <c r="H149" t="s">
        <v>131</v>
      </c>
    </row>
    <row r="150" spans="2:8" x14ac:dyDescent="0.25">
      <c r="G150" t="s">
        <v>187</v>
      </c>
      <c r="H150" t="s">
        <v>182</v>
      </c>
    </row>
    <row r="151" spans="2:8" x14ac:dyDescent="0.25">
      <c r="B151" t="s">
        <v>6</v>
      </c>
      <c r="C151">
        <v>480422</v>
      </c>
      <c r="D151" t="s">
        <v>40</v>
      </c>
      <c r="E151" t="s">
        <v>39</v>
      </c>
      <c r="F151" t="s">
        <v>2</v>
      </c>
      <c r="G151" t="s">
        <v>16</v>
      </c>
      <c r="H151" t="s">
        <v>183</v>
      </c>
    </row>
    <row r="152" spans="2:8" x14ac:dyDescent="0.25">
      <c r="G152" t="s">
        <v>187</v>
      </c>
      <c r="H152" t="s">
        <v>184</v>
      </c>
    </row>
    <row r="153" spans="2:8" x14ac:dyDescent="0.25">
      <c r="B153" t="s">
        <v>6</v>
      </c>
      <c r="C153">
        <v>480445</v>
      </c>
      <c r="D153" t="s">
        <v>38</v>
      </c>
      <c r="E153" t="s">
        <v>37</v>
      </c>
      <c r="F153" t="s">
        <v>2</v>
      </c>
      <c r="G153" t="s">
        <v>16</v>
      </c>
      <c r="H153" t="s">
        <v>19</v>
      </c>
    </row>
    <row r="154" spans="2:8" x14ac:dyDescent="0.25">
      <c r="G154" t="s">
        <v>187</v>
      </c>
      <c r="H154" t="s">
        <v>185</v>
      </c>
    </row>
    <row r="155" spans="2:8" x14ac:dyDescent="0.25">
      <c r="B155" t="s">
        <v>6</v>
      </c>
      <c r="C155">
        <v>480545</v>
      </c>
      <c r="D155" t="s">
        <v>36</v>
      </c>
      <c r="E155" t="s">
        <v>35</v>
      </c>
      <c r="F155" t="s">
        <v>2</v>
      </c>
      <c r="G155" t="s">
        <v>16</v>
      </c>
      <c r="H155" t="s">
        <v>19</v>
      </c>
    </row>
    <row r="156" spans="2:8" x14ac:dyDescent="0.25">
      <c r="G156" t="s">
        <v>187</v>
      </c>
      <c r="H156" t="s">
        <v>185</v>
      </c>
    </row>
    <row r="157" spans="2:8" x14ac:dyDescent="0.25">
      <c r="B157" t="s">
        <v>6</v>
      </c>
      <c r="C157" t="s">
        <v>34</v>
      </c>
      <c r="D157" t="s">
        <v>33</v>
      </c>
      <c r="E157" t="s">
        <v>32</v>
      </c>
      <c r="F157" t="s">
        <v>2</v>
      </c>
      <c r="G157" t="s">
        <v>1</v>
      </c>
      <c r="H157" t="s">
        <v>19</v>
      </c>
    </row>
    <row r="158" spans="2:8" x14ac:dyDescent="0.25">
      <c r="G158" t="s">
        <v>187</v>
      </c>
      <c r="H158" t="s">
        <v>185</v>
      </c>
    </row>
    <row r="159" spans="2:8" x14ac:dyDescent="0.25">
      <c r="B159" t="s">
        <v>6</v>
      </c>
      <c r="C159" t="s">
        <v>31</v>
      </c>
      <c r="D159" t="s">
        <v>30</v>
      </c>
      <c r="E159" t="s">
        <v>29</v>
      </c>
      <c r="F159" t="s">
        <v>2</v>
      </c>
      <c r="G159" t="s">
        <v>1</v>
      </c>
      <c r="H159" t="s">
        <v>19</v>
      </c>
    </row>
    <row r="160" spans="2:8" x14ac:dyDescent="0.25">
      <c r="G160" t="s">
        <v>187</v>
      </c>
      <c r="H160" t="s">
        <v>185</v>
      </c>
    </row>
    <row r="161" spans="2:8" x14ac:dyDescent="0.25">
      <c r="B161" t="s">
        <v>6</v>
      </c>
      <c r="C161" t="s">
        <v>28</v>
      </c>
      <c r="D161" t="s">
        <v>27</v>
      </c>
      <c r="E161" t="s">
        <v>26</v>
      </c>
      <c r="F161" t="s">
        <v>2</v>
      </c>
      <c r="G161" t="s">
        <v>1</v>
      </c>
      <c r="H161" t="s">
        <v>19</v>
      </c>
    </row>
    <row r="162" spans="2:8" x14ac:dyDescent="0.25">
      <c r="G162" t="s">
        <v>187</v>
      </c>
      <c r="H162" t="s">
        <v>185</v>
      </c>
    </row>
    <row r="163" spans="2:8" x14ac:dyDescent="0.25">
      <c r="B163" t="s">
        <v>6</v>
      </c>
      <c r="C163" t="s">
        <v>25</v>
      </c>
      <c r="D163" t="s">
        <v>24</v>
      </c>
      <c r="E163" t="s">
        <v>23</v>
      </c>
      <c r="F163" t="s">
        <v>2</v>
      </c>
      <c r="G163" t="s">
        <v>1</v>
      </c>
      <c r="H163" t="s">
        <v>19</v>
      </c>
    </row>
    <row r="164" spans="2:8" x14ac:dyDescent="0.25">
      <c r="G164" t="s">
        <v>187</v>
      </c>
      <c r="H164" t="s">
        <v>185</v>
      </c>
    </row>
    <row r="165" spans="2:8" x14ac:dyDescent="0.25">
      <c r="B165" t="s">
        <v>6</v>
      </c>
      <c r="C165" t="s">
        <v>22</v>
      </c>
      <c r="D165" t="s">
        <v>21</v>
      </c>
      <c r="E165" t="s">
        <v>20</v>
      </c>
      <c r="F165" t="s">
        <v>2</v>
      </c>
      <c r="G165" t="s">
        <v>1</v>
      </c>
      <c r="H165" t="s">
        <v>19</v>
      </c>
    </row>
    <row r="166" spans="2:8" x14ac:dyDescent="0.25">
      <c r="G166" t="s">
        <v>187</v>
      </c>
      <c r="H166" t="s">
        <v>185</v>
      </c>
    </row>
    <row r="167" spans="2:8" x14ac:dyDescent="0.25">
      <c r="B167" t="s">
        <v>6</v>
      </c>
      <c r="C167">
        <v>480460</v>
      </c>
      <c r="D167" t="s">
        <v>18</v>
      </c>
      <c r="E167" t="s">
        <v>17</v>
      </c>
      <c r="F167" t="s">
        <v>2</v>
      </c>
      <c r="G167" t="s">
        <v>16</v>
      </c>
      <c r="H167" t="s">
        <v>0</v>
      </c>
    </row>
    <row r="168" spans="2:8" x14ac:dyDescent="0.25">
      <c r="G168" t="s">
        <v>187</v>
      </c>
      <c r="H168" t="s">
        <v>186</v>
      </c>
    </row>
    <row r="169" spans="2:8" x14ac:dyDescent="0.25">
      <c r="B169" t="s">
        <v>6</v>
      </c>
      <c r="C169" t="s">
        <v>15</v>
      </c>
      <c r="D169" t="s">
        <v>14</v>
      </c>
      <c r="E169" t="s">
        <v>13</v>
      </c>
      <c r="F169" t="s">
        <v>2</v>
      </c>
      <c r="G169" t="s">
        <v>1</v>
      </c>
      <c r="H169" t="s">
        <v>0</v>
      </c>
    </row>
    <row r="170" spans="2:8" x14ac:dyDescent="0.25">
      <c r="G170" t="s">
        <v>187</v>
      </c>
      <c r="H170" t="s">
        <v>186</v>
      </c>
    </row>
    <row r="171" spans="2:8" x14ac:dyDescent="0.25">
      <c r="B171" t="s">
        <v>6</v>
      </c>
      <c r="C171" t="s">
        <v>12</v>
      </c>
      <c r="D171" t="s">
        <v>11</v>
      </c>
      <c r="E171" t="s">
        <v>10</v>
      </c>
      <c r="F171" t="s">
        <v>2</v>
      </c>
      <c r="G171" t="s">
        <v>1</v>
      </c>
      <c r="H171" t="s">
        <v>0</v>
      </c>
    </row>
    <row r="172" spans="2:8" x14ac:dyDescent="0.25">
      <c r="G172" t="s">
        <v>187</v>
      </c>
      <c r="H172" t="s">
        <v>186</v>
      </c>
    </row>
    <row r="173" spans="2:8" x14ac:dyDescent="0.25">
      <c r="B173" t="s">
        <v>6</v>
      </c>
      <c r="C173" t="s">
        <v>9</v>
      </c>
      <c r="D173" t="s">
        <v>8</v>
      </c>
      <c r="E173" t="s">
        <v>7</v>
      </c>
      <c r="F173" t="s">
        <v>2</v>
      </c>
      <c r="G173" t="s">
        <v>1</v>
      </c>
      <c r="H173" t="s">
        <v>0</v>
      </c>
    </row>
    <row r="174" spans="2:8" x14ac:dyDescent="0.25">
      <c r="G174" t="s">
        <v>187</v>
      </c>
      <c r="H174" t="s">
        <v>186</v>
      </c>
    </row>
    <row r="175" spans="2:8" x14ac:dyDescent="0.25">
      <c r="B175" t="s">
        <v>6</v>
      </c>
      <c r="C175" t="s">
        <v>5</v>
      </c>
      <c r="D175" t="s">
        <v>4</v>
      </c>
      <c r="E175" t="s">
        <v>3</v>
      </c>
      <c r="F175" t="s">
        <v>2</v>
      </c>
      <c r="G175" t="s">
        <v>1</v>
      </c>
      <c r="H175" t="s">
        <v>0</v>
      </c>
    </row>
    <row r="176" spans="2:8" x14ac:dyDescent="0.25">
      <c r="G176" t="s">
        <v>187</v>
      </c>
      <c r="H176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工作表2</vt:lpstr>
      <vt:lpstr>工作表1</vt:lpstr>
    </vt:vector>
  </TitlesOfParts>
  <Company>Intuitive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Ellie Chou</dc:creator>
  <cp:lastModifiedBy>Ellie Chou</cp:lastModifiedBy>
  <dcterms:created xsi:type="dcterms:W3CDTF">2024-02-21T03:06:44Z</dcterms:created>
  <dcterms:modified xsi:type="dcterms:W3CDTF">2024-08-07T07:45:13Z</dcterms:modified>
</cp:coreProperties>
</file>